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0620" activeTab="2"/>
  </bookViews>
  <sheets>
    <sheet name="Доходы" sheetId="2" r:id="rId1"/>
    <sheet name="Расходы" sheetId="3" r:id="rId2"/>
    <sheet name="источн. (2)" sheetId="6" r:id="rId3"/>
  </sheets>
  <definedNames>
    <definedName name="_xlnm.Print_Titles" localSheetId="2">'источн. (2)'!$13:$15</definedName>
    <definedName name="_xlnm.Print_Area" localSheetId="0">Доходы!$A$1:$F$78</definedName>
    <definedName name="_xlnm.Print_Area" localSheetId="2">'источн. (2)'!$A$1:$E$44</definedName>
  </definedNames>
  <calcPr calcId="145621"/>
</workbook>
</file>

<file path=xl/calcChain.xml><?xml version="1.0" encoding="utf-8"?>
<calcChain xmlns="http://schemas.openxmlformats.org/spreadsheetml/2006/main">
  <c r="F20" i="3" l="1"/>
  <c r="F21" i="3"/>
  <c r="F22" i="3"/>
  <c r="F23" i="3"/>
  <c r="F24" i="3"/>
  <c r="F25" i="3"/>
  <c r="F26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62" i="3"/>
  <c r="F63" i="3"/>
  <c r="F64" i="3"/>
  <c r="F65" i="3"/>
  <c r="F66" i="3"/>
  <c r="F67" i="3"/>
  <c r="F68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8" i="3"/>
  <c r="F19" i="2"/>
  <c r="F20" i="2"/>
  <c r="F21" i="2"/>
  <c r="F22" i="2"/>
  <c r="F23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6" i="2"/>
  <c r="F69" i="2"/>
  <c r="F70" i="2"/>
  <c r="F71" i="2"/>
  <c r="F72" i="2"/>
  <c r="F73" i="2"/>
  <c r="F17" i="2"/>
  <c r="D31" i="6"/>
  <c r="D30" i="6" s="1"/>
  <c r="D29" i="6" s="1"/>
  <c r="D28" i="6" s="1"/>
  <c r="C31" i="6"/>
  <c r="C30" i="6" s="1"/>
  <c r="C28" i="6" s="1"/>
  <c r="D35" i="6"/>
  <c r="D34" i="6" s="1"/>
  <c r="D33" i="6" s="1"/>
  <c r="D32" i="6" s="1"/>
  <c r="C35" i="6"/>
  <c r="C34" i="6" s="1"/>
  <c r="C33" i="6" s="1"/>
  <c r="C32" i="6" s="1"/>
  <c r="J295" i="6"/>
  <c r="F220" i="6"/>
  <c r="G203" i="6"/>
  <c r="F168" i="6"/>
  <c r="G155" i="6"/>
  <c r="G154" i="6"/>
  <c r="D27" i="6" l="1"/>
  <c r="D17" i="6" s="1"/>
  <c r="C27" i="6"/>
  <c r="C17" i="6" s="1"/>
  <c r="E35" i="6"/>
  <c r="E34" i="6" s="1"/>
  <c r="E33" i="6" s="1"/>
  <c r="E32" i="6" s="1"/>
  <c r="E31" i="6" s="1"/>
  <c r="E30" i="6" s="1"/>
  <c r="E29" i="6" s="1"/>
  <c r="E28" i="6" s="1"/>
  <c r="E27" i="6" s="1"/>
  <c r="E17" i="6" s="1"/>
  <c r="C29" i="6"/>
</calcChain>
</file>

<file path=xl/sharedStrings.xml><?xml version="1.0" encoding="utf-8"?>
<sst xmlns="http://schemas.openxmlformats.org/spreadsheetml/2006/main" count="630" uniqueCount="365">
  <si>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</si>
  <si>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</si>
  <si>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</si>
  <si>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</si>
  <si>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</si>
  <si>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</si>
  <si>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</si>
  <si>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</si>
  <si>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</si>
  <si>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</si>
  <si>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</si>
  <si>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</si>
  <si>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</si>
  <si>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</si>
  <si>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</si>
  <si>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</si>
  <si>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</si>
  <si>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</si>
  <si>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</si>
  <si>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</si>
  <si>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</si>
  <si>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</si>
  <si>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</si>
  <si>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</si>
  <si>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</si>
  <si>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</si>
  <si>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</si>
  <si>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</si>
  <si>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НАЛОГИ НА СОВОКУПНЫЙ ДОХОД</t>
  </si>
  <si>
    <t>18210500000000000000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</si>
  <si>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</si>
  <si>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</si>
  <si>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</si>
  <si>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</si>
  <si>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</si>
  <si>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</si>
  <si>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</si>
  <si>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</si>
  <si>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</si>
  <si>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</si>
  <si>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</si>
  <si>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</si>
  <si>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</si>
  <si>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</si>
  <si>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</si>
  <si>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</si>
  <si>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</si>
  <si>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</si>
  <si>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</si>
  <si>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</si>
  <si>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</si>
  <si>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</si>
  <si>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</si>
  <si>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</si>
  <si>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</si>
  <si>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</si>
  <si>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</si>
  <si>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91210000000000000000</t>
  </si>
  <si>
    <t>ДОХОДЫ ОТ ИСПОЛЬЗОВАНИЯ ИМУЩЕСТВА, НАХОДЯЩЕГОСЯ В ГОСУДАРСТВЕННОЙ И МУНИЦИПАЛЬНОЙ СОБСТВЕННОСТИ</t>
  </si>
  <si>
    <t>91211100000000000000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</si>
  <si>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</si>
  <si>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</si>
  <si>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</si>
  <si>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</si>
  <si>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</si>
  <si>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91211105025100000120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</si>
  <si>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</si>
  <si>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91211105030000000120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</si>
  <si>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</si>
  <si>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91211105035100000120</t>
  </si>
  <si>
    <t>ДОХОДЫ ОТ ПРОДАЖИ МАТЕРИАЛЬНЫХ И НЕМАТЕРИАЛЬНЫХ АКТИВОВ</t>
  </si>
  <si>
    <t>91211400000000000000</t>
  </si>
  <si>
    <t>Доходы от продажи земельных участков, находящихся в государственной и муниципальной собственности</t>
  </si>
  <si>
    <t>91211406000000000430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</si>
  <si>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</si>
  <si>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91211406020000000430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</si>
  <si>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</si>
  <si>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91211406025100000430</t>
  </si>
  <si>
    <t>ПРОЧИЕ НЕНАЛОГОВЫЕ ДОХОДЫ</t>
  </si>
  <si>
    <t>91211700000000000000</t>
  </si>
  <si>
    <t>Средства самообложения граждан</t>
  </si>
  <si>
    <t>91211714000000000150</t>
  </si>
  <si>
    <t>Средства самообложения граждан, зачисляемые в бюджеты сельских поселений</t>
  </si>
  <si>
    <t>91211714030100000150</t>
  </si>
  <si>
    <t>БЕЗВОЗМЕЗДНЫЕ ПОСТУПЛЕНИЯ</t>
  </si>
  <si>
    <t>91220000000000000000</t>
  </si>
  <si>
    <t>БЕЗВОЗМЕЗДНЫЕ ПОСТУПЛЕНИЯ ОТ ДРУГИХ БЮДЖЕТОВ БЮДЖЕТНОЙ СИСТЕМЫ РОССИЙСКОЙ ФЕДЕРАЦИИ</t>
  </si>
  <si>
    <t>91220200000000000000</t>
  </si>
  <si>
    <t>Дотации бюджетам бюджетной системы Российской Федерации</t>
  </si>
  <si>
    <t>91220210000000000150</t>
  </si>
  <si>
    <t>Дотации на выравнивание бюджетной обеспеченности</t>
  </si>
  <si>
    <t>91220215001000000150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</si>
  <si>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</si>
  <si>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91220215001100000150</t>
  </si>
  <si>
    <t>Дотации бюджетам на поддержку мер по обеспечению сбалансированности бюджетов</t>
  </si>
  <si>
    <t>91220215002000000150</t>
  </si>
  <si>
    <t>Дотации бюджетам сельских поселений на поддержку мер по обеспечению сбалансированности бюджетов</t>
  </si>
  <si>
    <t>91220215002100000150</t>
  </si>
  <si>
    <t>Субсидии бюджетам бюджетной системы Российской Федерации (межбюджетные субсидии)</t>
  </si>
  <si>
    <t>91220220000000000150</t>
  </si>
  <si>
    <t>Прочие субсидии</t>
  </si>
  <si>
    <t>91220229999000000150</t>
  </si>
  <si>
    <t>Прочие субсидии бюджетам сельских поселений</t>
  </si>
  <si>
    <t>91220229999100000150</t>
  </si>
  <si>
    <t>Субвенции бюджетам бюджетной системы Российской Федерации</t>
  </si>
  <si>
    <t>91220230000000000150</t>
  </si>
  <si>
    <t>Субвенции местным бюджетам на выполнение передаваемых полномочий субъектов Российской Федерации</t>
  </si>
  <si>
    <t>91220230024000000150</t>
  </si>
  <si>
    <t>Субвенции бюджетам сельских поселений на выполнение передаваемых полномочий субъектов Российской Федерации</t>
  </si>
  <si>
    <t>91220230024100000150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</si>
  <si>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</si>
  <si>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91220235118000000150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</si>
  <si>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</si>
  <si>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91220235118100000150</t>
  </si>
  <si>
    <t>Иные межбюджетные трансферты</t>
  </si>
  <si>
    <t>91220240000000000150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</si>
  <si>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</si>
  <si>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91220240014000000150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</si>
  <si>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</si>
  <si>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91220240014100000150</t>
  </si>
  <si>
    <t>Прочие межбюджетные трансферты, передаваемые бюджетам</t>
  </si>
  <si>
    <t>91220249999000000150</t>
  </si>
  <si>
    <t>Прочие межбюджетные трансферты, передаваемые бюджетам сельских поселений</t>
  </si>
  <si>
    <t>91220249999100000150</t>
  </si>
  <si>
    <t>ПРОЧИЕ БЕЗВОЗМЕЗДНЫЕ ПОСТУПЛЕНИЯ</t>
  </si>
  <si>
    <t>91220700000000000000</t>
  </si>
  <si>
    <t>Прочие безвозмездные поступления в бюджеты сельских поселений</t>
  </si>
  <si>
    <t>91220705000100000150</t>
  </si>
  <si>
    <t>91220705030100000150</t>
  </si>
  <si>
    <t>Код расхода по бюджетной классификации</t>
  </si>
  <si>
    <t>по лимитам бюджетных обязательств</t>
  </si>
  <si>
    <t>11</t>
  </si>
  <si>
    <t xml:space="preserve">Расходы бюджета - всего </t>
  </si>
  <si>
    <t>x</t>
  </si>
  <si>
    <t>ОБЩЕГОСУДАРСТВЕННЫЕ ВОПРОСЫ</t>
  </si>
  <si>
    <t>200</t>
  </si>
  <si>
    <t>91201000000000000000</t>
  </si>
  <si>
    <t>Функционирование высшего должностного лица субъекта Российской Федерации и муниципального образования</t>
  </si>
  <si>
    <t>91201020000000000000</t>
  </si>
  <si>
    <t>Расходы на выплаты по оплате труда высшего должностного лица</t>
  </si>
  <si>
    <t>91201026510041150000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</si>
  <si>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</si>
  <si>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91201026510041150100</t>
  </si>
  <si>
    <t>Расходы на выплаты персоналу государственных (муниципальных) органов</t>
  </si>
  <si>
    <t>91201026510041150120</t>
  </si>
  <si>
    <t>Фонд оплаты труда государственных (муниципальных) органов</t>
  </si>
  <si>
    <t>91201026510041150121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</si>
  <si>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</si>
  <si>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91201026510041150129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</si>
  <si>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</si>
  <si>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91201026510044205000</t>
  </si>
  <si>
    <t>91201026510044205100</t>
  </si>
  <si>
    <t>91201026510044205120</t>
  </si>
  <si>
    <t>91201026510044205121</t>
  </si>
  <si>
    <t>91201026510044205129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</si>
  <si>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</si>
  <si>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91201040000000000000</t>
  </si>
  <si>
    <t>Расходы на выплаты по оплате труда работников органов местного самоуправления Республики Мордовия</t>
  </si>
  <si>
    <t>91201046540041110000</t>
  </si>
  <si>
    <t>91201046540041110100</t>
  </si>
  <si>
    <t>91201046540041110120</t>
  </si>
  <si>
    <t>91201046540041110121</t>
  </si>
  <si>
    <t>91201046540041110129</t>
  </si>
  <si>
    <t>Расходы на обеспечение функций органов местного самоуправления</t>
  </si>
  <si>
    <t>91201046540041120000</t>
  </si>
  <si>
    <t>91201046540041120100</t>
  </si>
  <si>
    <t>91201046540041120120</t>
  </si>
  <si>
    <t>Иные выплаты персоналу государственных (муниципальных) органов, за исключением фонда оплаты труда</t>
  </si>
  <si>
    <t>91201046540041120122</t>
  </si>
  <si>
    <t>Закупка товаров, работ и услуг для обеспечения государственных (муниципальных) нужд</t>
  </si>
  <si>
    <t>91201046540041120200</t>
  </si>
  <si>
    <t>Иные закупки товаров, работ и услуг для обеспечения государственных (муниципальных) нужд</t>
  </si>
  <si>
    <t>91201046540041120240</t>
  </si>
  <si>
    <t>Прочая закупка товаров, работ и услуг</t>
  </si>
  <si>
    <t>91201046540041120244</t>
  </si>
  <si>
    <t>Закупка энергетических ресурсов</t>
  </si>
  <si>
    <t>91201046540041120247</t>
  </si>
  <si>
    <t>Иные бюджетные ассигнования</t>
  </si>
  <si>
    <t>91201046540041120800</t>
  </si>
  <si>
    <t>Уплата налогов, сборов и иных платежей</t>
  </si>
  <si>
    <t>91201046540041120850</t>
  </si>
  <si>
    <t>Уплата налога на имущество организаций и земельного налога</t>
  </si>
  <si>
    <t>91201046540041120851</t>
  </si>
  <si>
    <t>91201046540044205000</t>
  </si>
  <si>
    <t>91201046540044205100</t>
  </si>
  <si>
    <t>91201046540044205120</t>
  </si>
  <si>
    <t>91201046540044205121</t>
  </si>
  <si>
    <t>91201046540044205129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</si>
  <si>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</si>
  <si>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91201046540077150000</t>
  </si>
  <si>
    <t>91201046540077150200</t>
  </si>
  <si>
    <t>91201046540077150240</t>
  </si>
  <si>
    <t>91201046540077150244</t>
  </si>
  <si>
    <t>Резервные фонды</t>
  </si>
  <si>
    <t>91201110000000000000</t>
  </si>
  <si>
    <t>Резервный фонд администрации</t>
  </si>
  <si>
    <t>91201118910041180000</t>
  </si>
  <si>
    <t>91201118910041180800</t>
  </si>
  <si>
    <t>Резервные средства</t>
  </si>
  <si>
    <t>91201118910041180870</t>
  </si>
  <si>
    <t>НАЦИОНАЛЬНАЯ ОБОРОНА</t>
  </si>
  <si>
    <t>91202000000000000000</t>
  </si>
  <si>
    <t>Мобилизационная и вневойсковая подготовка</t>
  </si>
  <si>
    <t>91202030000000000000</t>
  </si>
  <si>
    <t>Осуществление первичного воинского учета на территориях, где отсутствуют военные комиссариаты.</t>
  </si>
  <si>
    <t>91202038910051180000</t>
  </si>
  <si>
    <t>91202038910051180100</t>
  </si>
  <si>
    <t>91202038910051180120</t>
  </si>
  <si>
    <t>91202038910051180121</t>
  </si>
  <si>
    <t>91202038910051180129</t>
  </si>
  <si>
    <t>91202038910051180200</t>
  </si>
  <si>
    <t>91202038910051180240</t>
  </si>
  <si>
    <t>91202038910051180244</t>
  </si>
  <si>
    <t>НАЦИОНАЛЬНАЯ БЕЗОПАСНОСТЬ И ПРАВООХРАНИТЕЛЬНАЯ ДЕЯТЕЛЬНОСТЬ</t>
  </si>
  <si>
    <t>91203000000000000000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</si>
  <si>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</si>
  <si>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91203100000000000000</t>
  </si>
  <si>
    <t>91203108910041180000</t>
  </si>
  <si>
    <t>91203108910041180200</t>
  </si>
  <si>
    <t>91203108910041180240</t>
  </si>
  <si>
    <t>91203108910041180244</t>
  </si>
  <si>
    <t>Выполнение работ на гидротехнических сооружениях по пропуску весеннего паводка</t>
  </si>
  <si>
    <t>91203108910080190000</t>
  </si>
  <si>
    <t>91203108910080190200</t>
  </si>
  <si>
    <t>91203108910080190240</t>
  </si>
  <si>
    <t>91203108910080190244</t>
  </si>
  <si>
    <t>НАЦИОНАЛЬНАЯ ЭКОНОМИКА</t>
  </si>
  <si>
    <t>91204000000000000000</t>
  </si>
  <si>
    <t>Дорожное хозяйство (дорожные фонды)</t>
  </si>
  <si>
    <t>91204090000000000000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</si>
  <si>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</si>
  <si>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91204091300144102000</t>
  </si>
  <si>
    <t>91204091300144102200</t>
  </si>
  <si>
    <t>91204091300144102240</t>
  </si>
  <si>
    <t>91204091300144102244</t>
  </si>
  <si>
    <t>ЖИЛИЩНО-КОММУНАЛЬНОЕ ХОЗЯЙСТВО</t>
  </si>
  <si>
    <t>91205000000000000000</t>
  </si>
  <si>
    <t>Благоустройство</t>
  </si>
  <si>
    <t>91205030000000000000</t>
  </si>
  <si>
    <t>Уличное освещение</t>
  </si>
  <si>
    <t>91205032700043010000</t>
  </si>
  <si>
    <t>91205032700043010200</t>
  </si>
  <si>
    <t>91205032700043010240</t>
  </si>
  <si>
    <t>91205032700043010244</t>
  </si>
  <si>
    <t>91205032700043010247</t>
  </si>
  <si>
    <t>Прочая закупка товаров, работ и услуг для обеспечения государственных (муниципальных) нужд</t>
  </si>
  <si>
    <t>91205032700043040000</t>
  </si>
  <si>
    <t>91205032700043040200</t>
  </si>
  <si>
    <t>91205032700043040240</t>
  </si>
  <si>
    <t>91205032700043040244</t>
  </si>
  <si>
    <t>СОЦИАЛЬНАЯ ПОЛИТИКА</t>
  </si>
  <si>
    <t>Пенсионное обеспечение</t>
  </si>
  <si>
    <t>91210010000000000000</t>
  </si>
  <si>
    <t>Доплаты к пенсиям муниципальных служащих Республики Мордовия</t>
  </si>
  <si>
    <t>91210018910003010000</t>
  </si>
  <si>
    <t>Социальное обеспечение и иные выплаты населению</t>
  </si>
  <si>
    <t>91210018910003010300</t>
  </si>
  <si>
    <t>Публичные нормативные социальные выплаты гражданам</t>
  </si>
  <si>
    <t>91210018910003010310</t>
  </si>
  <si>
    <t>Иные пенсии, социальные доплаты к пенсиям</t>
  </si>
  <si>
    <t>91210018910003010312</t>
  </si>
  <si>
    <t>Социальное обеспечение населения</t>
  </si>
  <si>
    <t>91210030000000000000</t>
  </si>
  <si>
    <t>91210038910041180000</t>
  </si>
  <si>
    <t>91210038910041180300</t>
  </si>
  <si>
    <t>Иные выплаты населению</t>
  </si>
  <si>
    <t>91210038910041180360</t>
  </si>
  <si>
    <t>ОБСЛУЖИВАНИЕ ГОСУДАРСТВЕННОГО (МУНИЦИПАЛЬНОГО) ДОЛГА</t>
  </si>
  <si>
    <t>91213000000000000000</t>
  </si>
  <si>
    <t>Обслуживание государственного (муниципального) внутреннего долга</t>
  </si>
  <si>
    <t>91213010000000000000</t>
  </si>
  <si>
    <t>Проценты за кредиты</t>
  </si>
  <si>
    <t>91213018910041240000</t>
  </si>
  <si>
    <t>Обслуживание государственного (муниципального) долга</t>
  </si>
  <si>
    <t>91213018910041240700</t>
  </si>
  <si>
    <t>Обслуживание муниципального долга</t>
  </si>
  <si>
    <t>91213018910041240730</t>
  </si>
  <si>
    <t>Результат исполнения бюджета                 (дефицит / профицит)</t>
  </si>
  <si>
    <t>Утвержденные бюджетные назначения на 2023г.</t>
  </si>
  <si>
    <t>% исполнения</t>
  </si>
  <si>
    <t>Приложение 1</t>
  </si>
  <si>
    <t xml:space="preserve">                                                                     к решению Совета депутатов</t>
  </si>
  <si>
    <t>Республики Мордовия</t>
  </si>
  <si>
    <t>на 2023 год и плановый период 2024 и 2025 годов"</t>
  </si>
  <si>
    <t>Утвержденные бюджетные назначения на 2023г</t>
  </si>
  <si>
    <t>Приложение 2</t>
  </si>
  <si>
    <t>к решению Совета депутатов</t>
  </si>
  <si>
    <t>на 2023 год  и плановый период 2024 и 2025 годов"</t>
  </si>
  <si>
    <t>Приложение 3</t>
  </si>
  <si>
    <t>Код</t>
  </si>
  <si>
    <t xml:space="preserve">Наименование </t>
  </si>
  <si>
    <t>План 2023 год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</si>
  <si>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</si>
  <si>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</si>
  <si>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</si>
  <si>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</si>
  <si>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</si>
  <si>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</si>
  <si>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</si>
  <si>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</si>
  <si>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</si>
  <si>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</si>
  <si>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</si>
  <si>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000 01 03 00 00 00 0000 800</t>
  </si>
  <si>
    <t>Погашение  бюджетных кредитов, полученных из других бюджетов бюджетной системы Российской Федерации  в валюте Российской Федерации</t>
  </si>
  <si>
    <t>000 01 03 01 00 10 0000 810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</si>
  <si>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</si>
  <si>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000 01 03 00 00 00 0000 000 </t>
  </si>
  <si>
    <t>Бюджетные кредиты от  других бюджетов бюджетной системы Российской Федерации</t>
  </si>
  <si>
    <t xml:space="preserve">000 01 03 01 00 00 0000 000 </t>
  </si>
  <si>
    <t>Бюджетные кредиты от 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</si>
  <si>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</si>
  <si>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от  других бюджетов бюджетной системы Российской Федерации в валюте Российской Федерации</t>
  </si>
  <si>
    <t xml:space="preserve">000 01 03 01 00 05 0000 710 </t>
  </si>
  <si>
    <t>Получение бюджетных кредитов от  других бюджетов бюджетной системы Российской Федерации 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</si>
  <si>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</si>
  <si>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</si>
  <si>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</si>
  <si>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</si>
  <si>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</si>
  <si>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</si>
  <si>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</si>
  <si>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</si>
  <si>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дох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</si>
  <si>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</si>
  <si>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</si>
  <si>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</si>
  <si>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</si>
  <si>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</si>
  <si>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</si>
  <si>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</si>
  <si>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</si>
  <si>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</si>
  <si>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</si>
  <si>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расх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</si>
  <si>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</si>
  <si>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</si>
  <si>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</si>
  <si>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</si>
  <si>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000 01 06 05 02 00 2600 640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</si>
  <si>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</si>
  <si>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000 01 06 05 02 05 2600 640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</si>
  <si>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 в валюте Российской Федерации </t>
  </si>
  <si>
    <t>000 01 06 05 00 00 2600 500</t>
  </si>
  <si>
    <t>Предоставление бюджетных кредитов внутри страны в валюте Российской Федерации</t>
  </si>
  <si>
    <t>000 01 06 05 02 05 2600 540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</si>
  <si>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</si>
  <si>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</si>
  <si>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</si>
  <si>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Привлечение средств</t>
  </si>
  <si>
    <t>Погашение основной суммы задолженности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</si>
  <si>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</si>
  <si>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</si>
  <si>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</si>
  <si>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</si>
  <si>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</si>
  <si>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</si>
  <si>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Факт за 2 кв.2023 год</t>
  </si>
  <si>
    <t>Исполнено за 2кв.2023г.</t>
  </si>
  <si>
    <t>Вармазейского сельского поселения Большеигнатовского муниципального района</t>
  </si>
  <si>
    <t>"О бюджете Вармазейского сельского поселения Большеигнатовского муниципального района</t>
  </si>
  <si>
    <t>Объем поступления доходов Вармазейского сельского поселения Большеигнатовского муниципального района Республики Мордовия по основным источникам за 2 квартал  2023 года</t>
  </si>
  <si>
    <t>Фактическое распределение бюджетных   ассигнований     по  разделам, подразделам, целевым статьям и видам  расходов  Вармазейского сельского поселения Большеигнатовского муниципального района Республики Мордовия  за 2 квартал  2023 года</t>
  </si>
  <si>
    <t>Источники внутреннего финансирования дефицита бюджета Вармазейского сельского поселения Большеигнатовского муниципального района Республики Мордовия за 2 квартал 2023 год</t>
  </si>
  <si>
    <t>"О  бюджете Вармазейского сельского поселенияБольшеигнатовского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</si>
</sst>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0_ ;\-#,##0.00"/>
    <numFmt numFmtId="166" formatCode="0.0"/>
    <numFmt numFmtId="167" formatCode="#,##0.0"/>
    <numFmt numFmtId="168" formatCode="#,##0.0_р_."/>
    <numFmt numFmtId="169" formatCode="_(* #,##0.00_);_(* \(#,##0.00\);_(* &quot;-&quot;??_);_(@_)"/>
  </numFmts>
  <fonts count="53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7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4" fontId="12" fillId="0" borderId="22">
      <alignment horizontal="right" vertical="center" shrinkToFit="1"/>
    </xf>
    <xf numFmtId="4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4" fontId="12" fillId="0" borderId="11">
      <alignment horizontal="right" vertical="center" shrinkToFit="1"/>
    </xf>
    <xf numFmtId="4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4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 wrapText="1"/>
    </xf>
    <xf numFmtId="0" fontId="15" fillId="0" borderId="1"/>
    <xf numFmtId="0" fontId="15" fillId="0" borderId="2">
      <alignment horizontal="center" wrapText="1"/>
    </xf>
    <xf numFmtId="0" fontId="6" fillId="0" borderId="1">
      <alignment horizontal="left" indent="10"/>
    </xf>
    <xf numFmtId="0" fontId="15" fillId="0" borderId="2">
      <alignment horizontal="center"/>
    </xf>
    <xf numFmtId="0" fontId="16" fillId="0" borderId="1"/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34">
      <alignment horizontal="center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7" fillId="0" borderId="1">
      <alignment horizontal="left"/>
    </xf>
    <xf numFmtId="0" fontId="15" fillId="0" borderId="1">
      <alignment horizontal="left" wrapText="1"/>
    </xf>
    <xf numFmtId="0" fontId="14" fillId="0" borderId="1">
      <alignment horizontal="left" wrapText="1"/>
    </xf>
    <xf numFmtId="0" fontId="18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1" fillId="0" borderId="0"/>
    <xf numFmtId="0" fontId="21" fillId="0" borderId="0"/>
    <xf numFmtId="0" fontId="21" fillId="0" borderId="0"/>
    <xf numFmtId="0" fontId="19" fillId="0" borderId="1"/>
    <xf numFmtId="0" fontId="19" fillId="0" borderId="1"/>
    <xf numFmtId="0" fontId="20" fillId="2" borderId="1"/>
    <xf numFmtId="0" fontId="19" fillId="0" borderId="1"/>
    <xf numFmtId="0" fontId="12" fillId="0" borderId="38">
      <alignment horizontal="left" wrapText="1" indent="1"/>
    </xf>
    <xf numFmtId="0" fontId="15" fillId="0" borderId="2">
      <alignment horizontal="left"/>
    </xf>
    <xf numFmtId="0" fontId="14" fillId="0" borderId="11">
      <alignment horizontal="left"/>
    </xf>
    <xf numFmtId="0" fontId="22" fillId="0" borderId="1"/>
    <xf numFmtId="0" fontId="25" fillId="0" borderId="1"/>
    <xf numFmtId="0" fontId="23" fillId="0" borderId="1"/>
    <xf numFmtId="0" fontId="21" fillId="0" borderId="1"/>
    <xf numFmtId="0" fontId="32" fillId="0" borderId="1"/>
    <xf numFmtId="0" fontId="32" fillId="0" borderId="1"/>
    <xf numFmtId="0" fontId="51" fillId="0" borderId="1"/>
    <xf numFmtId="0" fontId="52" fillId="0" borderId="1"/>
    <xf numFmtId="169" fontId="23" fillId="0" borderId="1" applyFont="0" applyFill="0" applyBorder="0" applyAlignment="0" applyProtection="0"/>
  </cellStyleXfs>
  <cellXfs count="192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6" fillId="0" borderId="1" xfId="6" applyNumberFormat="1" applyProtection="1">
      <alignment horizontal="center"/>
    </xf>
    <xf numFmtId="0" fontId="6" fillId="0" borderId="1" xfId="14" applyNumberFormat="1" applyProtection="1"/>
    <xf numFmtId="0" fontId="6" fillId="0" borderId="12" xfId="28" applyNumberFormat="1" applyProtection="1">
      <alignment horizontal="center" vertical="center"/>
    </xf>
    <xf numFmtId="0" fontId="6" fillId="0" borderId="4" xfId="29" applyNumberFormat="1" applyProtection="1">
      <alignment horizontal="center" vertical="center"/>
    </xf>
    <xf numFmtId="49" fontId="6" fillId="0" borderId="4" xfId="30" applyNumberFormat="1" applyProtection="1">
      <alignment horizontal="center" vertical="center"/>
    </xf>
    <xf numFmtId="0" fontId="6" fillId="0" borderId="13" xfId="31" applyNumberFormat="1" applyProtection="1">
      <alignment horizontal="left" wrapText="1"/>
    </xf>
    <xf numFmtId="49" fontId="6" fillId="0" borderId="14" xfId="32" applyNumberFormat="1" applyProtection="1">
      <alignment horizontal="center" wrapText="1"/>
    </xf>
    <xf numFmtId="49" fontId="6" fillId="0" borderId="15" xfId="33" applyNumberFormat="1" applyProtection="1">
      <alignment horizontal="center" vertical="center"/>
    </xf>
    <xf numFmtId="4" fontId="6" fillId="0" borderId="15" xfId="34" applyNumberFormat="1" applyProtection="1">
      <alignment horizontal="right" vertical="center" shrinkToFit="1"/>
    </xf>
    <xf numFmtId="4" fontId="6" fillId="0" borderId="16" xfId="35" applyNumberFormat="1" applyProtection="1">
      <alignment horizontal="right" vertical="center" shrinkToFit="1"/>
    </xf>
    <xf numFmtId="0" fontId="6" fillId="0" borderId="17" xfId="36" applyNumberFormat="1" applyProtection="1">
      <alignment horizontal="left" wrapText="1"/>
    </xf>
    <xf numFmtId="49" fontId="6" fillId="0" borderId="18" xfId="37" applyNumberFormat="1" applyProtection="1">
      <alignment horizontal="center" wrapText="1"/>
    </xf>
    <xf numFmtId="49" fontId="6" fillId="0" borderId="11" xfId="38" applyNumberFormat="1" applyProtection="1">
      <alignment horizontal="center" wrapText="1"/>
    </xf>
    <xf numFmtId="49" fontId="6" fillId="0" borderId="11" xfId="39" applyNumberFormat="1" applyProtection="1">
      <alignment horizontal="center" vertical="center"/>
    </xf>
    <xf numFmtId="165" fontId="6" fillId="0" borderId="11" xfId="40" applyNumberFormat="1" applyProtection="1">
      <alignment horizontal="right" vertical="center" shrinkToFit="1"/>
    </xf>
    <xf numFmtId="0" fontId="6" fillId="0" borderId="20" xfId="42" applyNumberFormat="1" applyProtection="1">
      <alignment horizontal="left" wrapText="1"/>
    </xf>
    <xf numFmtId="49" fontId="6" fillId="0" borderId="21" xfId="43" applyNumberFormat="1" applyProtection="1">
      <alignment horizontal="center" shrinkToFit="1"/>
    </xf>
    <xf numFmtId="49" fontId="6" fillId="0" borderId="22" xfId="44" applyNumberFormat="1" applyProtection="1">
      <alignment horizontal="center"/>
    </xf>
    <xf numFmtId="4" fontId="6" fillId="0" borderId="22" xfId="45" applyNumberFormat="1" applyProtection="1">
      <alignment horizontal="right" shrinkToFit="1"/>
    </xf>
    <xf numFmtId="4" fontId="6" fillId="0" borderId="23" xfId="46" applyNumberFormat="1" applyProtection="1">
      <alignment horizontal="right" shrinkToFit="1"/>
    </xf>
    <xf numFmtId="0" fontId="12" fillId="0" borderId="12" xfId="53" applyNumberFormat="1" applyProtection="1">
      <alignment horizontal="center" vertical="center"/>
    </xf>
    <xf numFmtId="0" fontId="12" fillId="0" borderId="4" xfId="54" applyNumberFormat="1" applyProtection="1">
      <alignment horizontal="center" vertical="center"/>
    </xf>
    <xf numFmtId="49" fontId="12" fillId="0" borderId="4" xfId="55" applyNumberFormat="1" applyProtection="1">
      <alignment horizontal="center" vertical="center"/>
    </xf>
    <xf numFmtId="0" fontId="12" fillId="0" borderId="13" xfId="56" applyNumberFormat="1" applyProtection="1">
      <alignment horizontal="left" wrapText="1"/>
    </xf>
    <xf numFmtId="0" fontId="12" fillId="0" borderId="14" xfId="57" applyNumberFormat="1" applyProtection="1">
      <alignment horizontal="center" vertical="center" shrinkToFit="1"/>
    </xf>
    <xf numFmtId="49" fontId="12" fillId="0" borderId="15" xfId="58" applyNumberFormat="1" applyProtection="1">
      <alignment horizontal="center" vertical="center"/>
    </xf>
    <xf numFmtId="4" fontId="12" fillId="0" borderId="15" xfId="59" applyNumberFormat="1" applyProtection="1">
      <alignment horizontal="right" shrinkToFit="1"/>
    </xf>
    <xf numFmtId="4" fontId="12" fillId="0" borderId="16" xfId="60" applyNumberFormat="1" applyProtection="1">
      <alignment horizontal="right" shrinkToFit="1"/>
    </xf>
    <xf numFmtId="0" fontId="12" fillId="0" borderId="24" xfId="61" applyNumberFormat="1" applyProtection="1">
      <alignment horizontal="left" wrapText="1"/>
    </xf>
    <xf numFmtId="0" fontId="12" fillId="0" borderId="25" xfId="62" applyNumberFormat="1" applyProtection="1">
      <alignment horizontal="center" vertical="center" shrinkToFit="1"/>
    </xf>
    <xf numFmtId="49" fontId="12" fillId="0" borderId="26" xfId="63" applyNumberFormat="1" applyProtection="1">
      <alignment horizontal="center" vertical="center"/>
    </xf>
    <xf numFmtId="165" fontId="12" fillId="0" borderId="26" xfId="64" applyNumberFormat="1" applyProtection="1">
      <alignment horizontal="right" vertical="center" shrinkToFit="1"/>
    </xf>
    <xf numFmtId="0" fontId="12" fillId="0" borderId="20" xfId="66" applyNumberFormat="1" applyProtection="1">
      <alignment horizontal="left" wrapText="1" indent="2"/>
    </xf>
    <xf numFmtId="49" fontId="12" fillId="0" borderId="21" xfId="67" applyNumberFormat="1" applyProtection="1">
      <alignment horizontal="center" shrinkToFit="1"/>
    </xf>
    <xf numFmtId="49" fontId="12" fillId="0" borderId="22" xfId="68" applyNumberFormat="1" applyProtection="1">
      <alignment horizontal="center"/>
    </xf>
    <xf numFmtId="4" fontId="12" fillId="0" borderId="22" xfId="69" applyNumberFormat="1" applyProtection="1">
      <alignment horizontal="right" shrinkToFit="1"/>
    </xf>
    <xf numFmtId="0" fontId="13" fillId="0" borderId="28" xfId="71" applyNumberFormat="1" applyProtection="1"/>
    <xf numFmtId="0" fontId="13" fillId="0" borderId="29" xfId="72" applyNumberFormat="1" applyProtection="1"/>
    <xf numFmtId="0" fontId="12" fillId="0" borderId="30" xfId="73" applyNumberFormat="1" applyProtection="1">
      <alignment horizontal="left" wrapText="1"/>
    </xf>
    <xf numFmtId="0" fontId="12" fillId="0" borderId="31" xfId="74" applyNumberFormat="1" applyProtection="1">
      <alignment horizontal="center" vertical="center" shrinkToFit="1"/>
    </xf>
    <xf numFmtId="49" fontId="12" fillId="0" borderId="32" xfId="75" applyNumberFormat="1" applyProtection="1">
      <alignment horizontal="center"/>
    </xf>
    <xf numFmtId="2" fontId="12" fillId="0" borderId="32" xfId="76" applyNumberFormat="1" applyProtection="1">
      <alignment horizontal="center" shrinkToFit="1"/>
    </xf>
    <xf numFmtId="4" fontId="12" fillId="0" borderId="32" xfId="77" applyNumberFormat="1" applyProtection="1">
      <alignment horizontal="right" shrinkToFit="1"/>
    </xf>
    <xf numFmtId="2" fontId="12" fillId="0" borderId="33" xfId="78" applyNumberFormat="1" applyProtection="1">
      <alignment horizontal="center" shrinkToFit="1"/>
    </xf>
    <xf numFmtId="0" fontId="3" fillId="0" borderId="34" xfId="79" applyNumberFormat="1" applyProtection="1"/>
    <xf numFmtId="0" fontId="3" fillId="0" borderId="35" xfId="80" applyNumberFormat="1" applyProtection="1"/>
    <xf numFmtId="0" fontId="6" fillId="0" borderId="1" xfId="15" applyNumberFormat="1" applyBorder="1" applyProtection="1">
      <alignment horizontal="right"/>
    </xf>
    <xf numFmtId="164" fontId="6" fillId="0" borderId="1" xfId="16" applyNumberFormat="1" applyBorder="1" applyProtection="1">
      <alignment horizontal="center"/>
    </xf>
    <xf numFmtId="0" fontId="22" fillId="0" borderId="1" xfId="168" applyNumberFormat="1" applyProtection="1"/>
    <xf numFmtId="0" fontId="8" fillId="0" borderId="1" xfId="11" applyNumberFormat="1" applyAlignment="1" applyProtection="1">
      <alignment horizontal="left"/>
    </xf>
    <xf numFmtId="0" fontId="24" fillId="0" borderId="1" xfId="38" applyNumberFormat="1" applyFont="1" applyBorder="1" applyAlignment="1" applyProtection="1">
      <alignment vertical="top"/>
    </xf>
    <xf numFmtId="0" fontId="24" fillId="0" borderId="1" xfId="168" applyNumberFormat="1" applyFont="1" applyBorder="1" applyAlignment="1" applyProtection="1"/>
    <xf numFmtId="0" fontId="24" fillId="0" borderId="1" xfId="11" applyNumberFormat="1" applyFont="1" applyBorder="1" applyAlignment="1" applyProtection="1"/>
    <xf numFmtId="0" fontId="25" fillId="0" borderId="1" xfId="169" applyNumberFormat="1" applyProtection="1"/>
    <xf numFmtId="0" fontId="25" fillId="0" borderId="1" xfId="169" applyNumberFormat="1" applyFont="1" applyProtection="1"/>
    <xf numFmtId="0" fontId="24" fillId="0" borderId="1" xfId="23" applyNumberFormat="1" applyFont="1" applyBorder="1" applyAlignment="1" applyProtection="1"/>
    <xf numFmtId="0" fontId="27" fillId="0" borderId="1" xfId="23" applyNumberFormat="1" applyFont="1" applyBorder="1" applyAlignment="1" applyProtection="1"/>
    <xf numFmtId="0" fontId="19" fillId="0" borderId="1" xfId="164" applyNumberFormat="1" applyAlignment="1" applyProtection="1">
      <alignment horizontal="left" wrapText="1"/>
    </xf>
    <xf numFmtId="49" fontId="12" fillId="0" borderId="1" xfId="67" applyNumberFormat="1" applyBorder="1" applyAlignment="1" applyProtection="1">
      <alignment horizontal="center" wrapText="1"/>
    </xf>
    <xf numFmtId="49" fontId="13" fillId="0" borderId="1" xfId="63" applyNumberFormat="1" applyFont="1" applyBorder="1" applyAlignment="1" applyProtection="1">
      <alignment horizontal="center"/>
    </xf>
    <xf numFmtId="0" fontId="28" fillId="0" borderId="1" xfId="23" applyNumberFormat="1" applyFont="1" applyBorder="1" applyAlignment="1" applyProtection="1"/>
    <xf numFmtId="0" fontId="29" fillId="0" borderId="0" xfId="0" applyFont="1" applyProtection="1">
      <protection locked="0"/>
    </xf>
    <xf numFmtId="0" fontId="30" fillId="0" borderId="1" xfId="170" applyFont="1" applyAlignment="1"/>
    <xf numFmtId="0" fontId="31" fillId="0" borderId="1" xfId="170" applyFont="1" applyAlignment="1">
      <alignment horizontal="left" vertical="justify"/>
    </xf>
    <xf numFmtId="0" fontId="31" fillId="0" borderId="1" xfId="170" applyFont="1" applyFill="1" applyBorder="1"/>
    <xf numFmtId="0" fontId="31" fillId="0" borderId="1" xfId="170" applyFont="1" applyBorder="1"/>
    <xf numFmtId="0" fontId="33" fillId="0" borderId="1" xfId="172" applyFont="1" applyAlignment="1">
      <alignment horizontal="left"/>
    </xf>
    <xf numFmtId="0" fontId="31" fillId="0" borderId="1" xfId="170" applyFont="1" applyAlignment="1">
      <alignment horizontal="justify" vertical="justify"/>
    </xf>
    <xf numFmtId="0" fontId="34" fillId="0" borderId="1" xfId="170" applyFont="1" applyAlignment="1">
      <alignment wrapText="1"/>
    </xf>
    <xf numFmtId="0" fontId="31" fillId="3" borderId="1" xfId="170" applyFont="1" applyFill="1" applyAlignment="1">
      <alignment horizontal="right" wrapText="1"/>
    </xf>
    <xf numFmtId="0" fontId="35" fillId="0" borderId="1" xfId="172" applyFont="1" applyAlignment="1">
      <alignment horizontal="left"/>
    </xf>
    <xf numFmtId="0" fontId="34" fillId="0" borderId="1" xfId="170" applyFont="1" applyAlignment="1">
      <alignment horizontal="right" vertical="justify"/>
    </xf>
    <xf numFmtId="0" fontId="34" fillId="0" borderId="1" xfId="170" applyFont="1" applyAlignment="1">
      <alignment horizontal="right"/>
    </xf>
    <xf numFmtId="0" fontId="34" fillId="0" borderId="1" xfId="170" applyFont="1" applyAlignment="1">
      <alignment horizontal="center"/>
    </xf>
    <xf numFmtId="0" fontId="29" fillId="0" borderId="1" xfId="171" applyFont="1" applyProtection="1">
      <protection locked="0"/>
    </xf>
    <xf numFmtId="0" fontId="31" fillId="0" borderId="1" xfId="170" applyFont="1" applyFill="1" applyBorder="1" applyAlignment="1">
      <alignment horizontal="left"/>
    </xf>
    <xf numFmtId="0" fontId="36" fillId="0" borderId="1" xfId="170" applyFont="1" applyFill="1" applyAlignment="1">
      <alignment vertical="top" wrapText="1"/>
    </xf>
    <xf numFmtId="0" fontId="36" fillId="0" borderId="1" xfId="170" applyFont="1" applyFill="1" applyAlignment="1">
      <alignment horizontal="center" vertical="top" wrapText="1"/>
    </xf>
    <xf numFmtId="0" fontId="34" fillId="0" borderId="1" xfId="170" applyFont="1" applyFill="1" applyAlignment="1">
      <alignment vertical="top" wrapText="1"/>
    </xf>
    <xf numFmtId="0" fontId="31" fillId="0" borderId="1" xfId="170" applyFont="1" applyFill="1" applyBorder="1" applyAlignment="1"/>
    <xf numFmtId="0" fontId="31" fillId="0" borderId="45" xfId="170" applyFont="1" applyFill="1" applyBorder="1" applyAlignment="1">
      <alignment horizontal="center" vertical="center" wrapText="1"/>
    </xf>
    <xf numFmtId="0" fontId="31" fillId="0" borderId="45" xfId="170" applyFont="1" applyFill="1" applyBorder="1"/>
    <xf numFmtId="0" fontId="37" fillId="0" borderId="45" xfId="173" applyFont="1" applyBorder="1" applyAlignment="1">
      <alignment horizontal="center"/>
    </xf>
    <xf numFmtId="0" fontId="34" fillId="0" borderId="45" xfId="170" applyFont="1" applyFill="1" applyBorder="1" applyAlignment="1">
      <alignment horizontal="center" vertical="center" wrapText="1"/>
    </xf>
    <xf numFmtId="0" fontId="37" fillId="0" borderId="45" xfId="173" applyFont="1" applyBorder="1" applyAlignment="1">
      <alignment horizontal="center" vertical="center" wrapText="1"/>
    </xf>
    <xf numFmtId="49" fontId="39" fillId="0" borderId="46" xfId="173" applyNumberFormat="1" applyFont="1" applyBorder="1" applyAlignment="1">
      <alignment horizontal="center" vertical="top"/>
    </xf>
    <xf numFmtId="49" fontId="39" fillId="0" borderId="46" xfId="173" applyNumberFormat="1" applyFont="1" applyBorder="1" applyAlignment="1">
      <alignment horizontal="center"/>
    </xf>
    <xf numFmtId="49" fontId="38" fillId="0" borderId="46" xfId="173" applyNumberFormat="1" applyFont="1" applyBorder="1" applyAlignment="1">
      <alignment horizontal="center"/>
    </xf>
    <xf numFmtId="49" fontId="40" fillId="0" borderId="45" xfId="173" applyNumberFormat="1" applyFont="1" applyBorder="1" applyAlignment="1">
      <alignment horizontal="center" vertical="top"/>
    </xf>
    <xf numFmtId="49" fontId="40" fillId="0" borderId="45" xfId="173" applyNumberFormat="1" applyFont="1" applyBorder="1" applyAlignment="1">
      <alignment horizontal="center"/>
    </xf>
    <xf numFmtId="49" fontId="37" fillId="0" borderId="45" xfId="173" applyNumberFormat="1" applyFont="1" applyBorder="1" applyAlignment="1">
      <alignment horizontal="center"/>
    </xf>
    <xf numFmtId="166" fontId="31" fillId="0" borderId="1" xfId="170" applyNumberFormat="1" applyFont="1" applyFill="1" applyBorder="1"/>
    <xf numFmtId="49" fontId="36" fillId="0" borderId="45" xfId="170" applyNumberFormat="1" applyFont="1" applyFill="1" applyBorder="1" applyAlignment="1">
      <alignment wrapText="1"/>
    </xf>
    <xf numFmtId="0" fontId="40" fillId="0" borderId="45" xfId="173" applyFont="1" applyBorder="1" applyAlignment="1">
      <alignment horizontal="center" vertical="top" wrapText="1"/>
    </xf>
    <xf numFmtId="0" fontId="34" fillId="0" borderId="45" xfId="173" applyFont="1" applyBorder="1" applyAlignment="1">
      <alignment vertical="top" wrapText="1"/>
    </xf>
    <xf numFmtId="167" fontId="37" fillId="0" borderId="45" xfId="173" applyNumberFormat="1" applyFont="1" applyBorder="1" applyAlignment="1">
      <alignment horizontal="center"/>
    </xf>
    <xf numFmtId="166" fontId="31" fillId="0" borderId="1" xfId="170" applyNumberFormat="1" applyFont="1" applyFill="1" applyBorder="1" applyAlignment="1">
      <alignment horizontal="center" vertical="center" wrapText="1"/>
    </xf>
    <xf numFmtId="166" fontId="31" fillId="0" borderId="1" xfId="170" applyNumberFormat="1" applyFont="1" applyFill="1" applyBorder="1" applyAlignment="1">
      <alignment horizontal="right" vertical="center" wrapText="1"/>
    </xf>
    <xf numFmtId="0" fontId="31" fillId="0" borderId="1" xfId="170" applyFont="1" applyFill="1" applyBorder="1" applyAlignment="1">
      <alignment horizontal="center" vertical="center" wrapText="1"/>
    </xf>
    <xf numFmtId="0" fontId="31" fillId="0" borderId="1" xfId="170" applyFont="1" applyBorder="1" applyAlignment="1">
      <alignment horizontal="center" vertical="center" wrapText="1"/>
    </xf>
    <xf numFmtId="0" fontId="40" fillId="0" borderId="45" xfId="173" applyFont="1" applyBorder="1" applyAlignment="1">
      <alignment vertical="top" wrapText="1"/>
    </xf>
    <xf numFmtId="0" fontId="31" fillId="0" borderId="1" xfId="170" applyFont="1" applyFill="1" applyBorder="1" applyAlignment="1">
      <alignment horizontal="right" vertical="center" wrapText="1"/>
    </xf>
    <xf numFmtId="0" fontId="39" fillId="0" borderId="45" xfId="173" applyFont="1" applyBorder="1" applyAlignment="1">
      <alignment horizontal="center" vertical="top" wrapText="1"/>
    </xf>
    <xf numFmtId="0" fontId="39" fillId="0" borderId="45" xfId="173" applyFont="1" applyBorder="1" applyAlignment="1">
      <alignment vertical="top" wrapText="1"/>
    </xf>
    <xf numFmtId="167" fontId="37" fillId="0" borderId="45" xfId="173" applyNumberFormat="1" applyFont="1" applyBorder="1" applyAlignment="1">
      <alignment horizontal="center" vertical="top" wrapText="1"/>
    </xf>
    <xf numFmtId="0" fontId="41" fillId="0" borderId="1" xfId="170" applyFont="1" applyFill="1" applyBorder="1" applyAlignment="1">
      <alignment horizontal="center" wrapText="1"/>
    </xf>
    <xf numFmtId="167" fontId="42" fillId="0" borderId="1" xfId="170" applyNumberFormat="1" applyFont="1" applyFill="1" applyBorder="1" applyAlignment="1">
      <alignment wrapText="1"/>
    </xf>
    <xf numFmtId="167" fontId="38" fillId="0" borderId="45" xfId="173" applyNumberFormat="1" applyFont="1" applyBorder="1" applyAlignment="1">
      <alignment horizontal="center"/>
    </xf>
    <xf numFmtId="0" fontId="39" fillId="0" borderId="47" xfId="173" applyFont="1" applyBorder="1" applyAlignment="1">
      <alignment horizontal="center" vertical="top" wrapText="1"/>
    </xf>
    <xf numFmtId="0" fontId="39" fillId="0" borderId="47" xfId="173" applyFont="1" applyBorder="1" applyAlignment="1">
      <alignment vertical="top" wrapText="1"/>
    </xf>
    <xf numFmtId="0" fontId="42" fillId="0" borderId="1" xfId="170" applyFont="1" applyFill="1" applyBorder="1" applyAlignment="1">
      <alignment horizontal="center" wrapText="1"/>
    </xf>
    <xf numFmtId="0" fontId="31" fillId="0" borderId="1" xfId="170" applyFont="1" applyFill="1" applyAlignment="1">
      <alignment horizontal="center" vertical="center" wrapText="1"/>
    </xf>
    <xf numFmtId="0" fontId="43" fillId="0" borderId="1" xfId="170" applyFont="1" applyFill="1" applyBorder="1" applyAlignment="1">
      <alignment horizontal="center" wrapText="1"/>
    </xf>
    <xf numFmtId="0" fontId="40" fillId="0" borderId="45" xfId="173" applyFont="1" applyBorder="1" applyAlignment="1">
      <alignment horizontal="justify" vertical="top" wrapText="1"/>
    </xf>
    <xf numFmtId="166" fontId="37" fillId="0" borderId="48" xfId="173" applyNumberFormat="1" applyFont="1" applyBorder="1" applyAlignment="1">
      <alignment horizontal="center" vertical="center" wrapText="1"/>
    </xf>
    <xf numFmtId="0" fontId="39" fillId="0" borderId="45" xfId="173" applyFont="1" applyBorder="1" applyAlignment="1">
      <alignment horizontal="left" vertical="top" wrapText="1"/>
    </xf>
    <xf numFmtId="166" fontId="37" fillId="0" borderId="48" xfId="173" applyNumberFormat="1" applyFont="1" applyBorder="1" applyAlignment="1">
      <alignment horizontal="center" wrapText="1"/>
    </xf>
    <xf numFmtId="168" fontId="31" fillId="0" borderId="1" xfId="170" applyNumberFormat="1" applyFont="1" applyFill="1" applyBorder="1" applyAlignment="1">
      <alignment horizontal="justify" vertical="justify" wrapText="1"/>
    </xf>
    <xf numFmtId="4" fontId="40" fillId="0" borderId="45" xfId="173" applyNumberFormat="1" applyFont="1" applyBorder="1" applyAlignment="1">
      <alignment horizontal="left" vertical="top" wrapText="1"/>
    </xf>
    <xf numFmtId="167" fontId="37" fillId="0" borderId="45" xfId="173" applyNumberFormat="1" applyFont="1" applyBorder="1" applyAlignment="1">
      <alignment horizontal="center" wrapText="1"/>
    </xf>
    <xf numFmtId="0" fontId="39" fillId="0" borderId="45" xfId="173" applyFont="1" applyBorder="1" applyAlignment="1">
      <alignment horizontal="justify" vertical="top" wrapText="1"/>
    </xf>
    <xf numFmtId="4" fontId="39" fillId="0" borderId="45" xfId="173" applyNumberFormat="1" applyFont="1" applyBorder="1" applyAlignment="1">
      <alignment horizontal="left" vertical="top" wrapText="1"/>
    </xf>
    <xf numFmtId="4" fontId="37" fillId="0" borderId="45" xfId="173" applyNumberFormat="1" applyFont="1" applyBorder="1" applyAlignment="1">
      <alignment horizontal="center" wrapText="1"/>
    </xf>
    <xf numFmtId="4" fontId="37" fillId="0" borderId="45" xfId="173" applyNumberFormat="1" applyFont="1" applyBorder="1" applyAlignment="1">
      <alignment horizontal="center" vertical="top" wrapText="1"/>
    </xf>
    <xf numFmtId="0" fontId="30" fillId="0" borderId="1" xfId="170" applyFont="1"/>
    <xf numFmtId="0" fontId="23" fillId="0" borderId="1" xfId="170" applyFont="1"/>
    <xf numFmtId="168" fontId="43" fillId="0" borderId="1" xfId="170" applyNumberFormat="1" applyFont="1" applyFill="1" applyBorder="1" applyAlignment="1">
      <alignment horizontal="center" wrapText="1"/>
    </xf>
    <xf numFmtId="0" fontId="44" fillId="0" borderId="1" xfId="170" applyFont="1" applyFill="1" applyBorder="1" applyAlignment="1">
      <alignment horizontal="center" wrapText="1"/>
    </xf>
    <xf numFmtId="0" fontId="45" fillId="0" borderId="1" xfId="170" applyFont="1" applyFill="1" applyBorder="1" applyAlignment="1">
      <alignment horizontal="center" wrapText="1"/>
    </xf>
    <xf numFmtId="168" fontId="46" fillId="0" borderId="1" xfId="170" applyNumberFormat="1" applyFont="1" applyFill="1" applyBorder="1" applyAlignment="1">
      <alignment horizontal="center" wrapText="1"/>
    </xf>
    <xf numFmtId="168" fontId="43" fillId="0" borderId="1" xfId="170" applyNumberFormat="1" applyFont="1" applyBorder="1" applyAlignment="1">
      <alignment horizontal="center" wrapText="1"/>
    </xf>
    <xf numFmtId="168" fontId="36" fillId="0" borderId="1" xfId="170" applyNumberFormat="1" applyFont="1" applyBorder="1" applyAlignment="1">
      <alignment horizontal="center" wrapText="1"/>
    </xf>
    <xf numFmtId="166" fontId="43" fillId="0" borderId="1" xfId="170" applyNumberFormat="1" applyFont="1" applyFill="1" applyBorder="1" applyAlignment="1">
      <alignment horizontal="center" wrapText="1"/>
    </xf>
    <xf numFmtId="168" fontId="44" fillId="0" borderId="1" xfId="170" applyNumberFormat="1" applyFont="1" applyBorder="1" applyAlignment="1">
      <alignment horizontal="center" wrapText="1"/>
    </xf>
    <xf numFmtId="168" fontId="34" fillId="0" borderId="1" xfId="170" applyNumberFormat="1" applyFont="1" applyBorder="1" applyAlignment="1">
      <alignment horizontal="center" wrapText="1"/>
    </xf>
    <xf numFmtId="0" fontId="47" fillId="0" borderId="1" xfId="170" applyFont="1" applyBorder="1" applyAlignment="1">
      <alignment vertical="top" wrapText="1"/>
    </xf>
    <xf numFmtId="168" fontId="31" fillId="0" borderId="1" xfId="170" applyNumberFormat="1" applyFont="1" applyBorder="1" applyAlignment="1">
      <alignment horizontal="center" wrapText="1"/>
    </xf>
    <xf numFmtId="0" fontId="31" fillId="0" borderId="1" xfId="170" applyFont="1" applyFill="1" applyBorder="1" applyAlignment="1">
      <alignment horizontal="center" wrapText="1"/>
    </xf>
    <xf numFmtId="49" fontId="43" fillId="0" borderId="1" xfId="170" applyNumberFormat="1" applyFont="1" applyFill="1" applyBorder="1" applyAlignment="1">
      <alignment horizontal="center" wrapText="1"/>
    </xf>
    <xf numFmtId="168" fontId="36" fillId="0" borderId="1" xfId="170" applyNumberFormat="1" applyFont="1" applyFill="1" applyBorder="1" applyAlignment="1">
      <alignment horizontal="center" wrapText="1"/>
    </xf>
    <xf numFmtId="168" fontId="36" fillId="0" borderId="45" xfId="170" applyNumberFormat="1" applyFont="1" applyBorder="1" applyAlignment="1">
      <alignment horizontal="center" wrapText="1"/>
    </xf>
    <xf numFmtId="0" fontId="36" fillId="0" borderId="1" xfId="170" applyFont="1" applyFill="1" applyBorder="1" applyAlignment="1">
      <alignment horizontal="center" wrapText="1"/>
    </xf>
    <xf numFmtId="166" fontId="36" fillId="0" borderId="1" xfId="170" applyNumberFormat="1" applyFont="1" applyFill="1" applyBorder="1" applyAlignment="1">
      <alignment horizontal="center" wrapText="1"/>
    </xf>
    <xf numFmtId="166" fontId="31" fillId="4" borderId="1" xfId="170" applyNumberFormat="1" applyFont="1" applyFill="1" applyBorder="1" applyAlignment="1">
      <alignment horizontal="center" vertical="center" wrapText="1"/>
    </xf>
    <xf numFmtId="0" fontId="48" fillId="0" borderId="1" xfId="170" applyNumberFormat="1" applyFont="1" applyFill="1" applyBorder="1" applyAlignment="1">
      <alignment wrapText="1"/>
    </xf>
    <xf numFmtId="0" fontId="49" fillId="0" borderId="1" xfId="170" applyFont="1" applyFill="1" applyBorder="1" applyAlignment="1">
      <alignment horizontal="center" vertical="center" wrapText="1"/>
    </xf>
    <xf numFmtId="0" fontId="34" fillId="0" borderId="1" xfId="170" applyFont="1" applyFill="1" applyBorder="1" applyAlignment="1">
      <alignment horizontal="center" wrapText="1"/>
    </xf>
    <xf numFmtId="166" fontId="31" fillId="0" borderId="1" xfId="170" applyNumberFormat="1" applyFont="1" applyFill="1" applyBorder="1" applyAlignment="1">
      <alignment horizontal="center" wrapText="1"/>
    </xf>
    <xf numFmtId="168" fontId="31" fillId="0" borderId="1" xfId="170" applyNumberFormat="1" applyFont="1" applyFill="1" applyBorder="1" applyAlignment="1">
      <alignment horizontal="center" wrapText="1"/>
    </xf>
    <xf numFmtId="0" fontId="43" fillId="0" borderId="1" xfId="170" applyFont="1" applyFill="1" applyBorder="1" applyAlignment="1">
      <alignment horizontal="center"/>
    </xf>
    <xf numFmtId="168" fontId="43" fillId="0" borderId="1" xfId="170" applyNumberFormat="1" applyFont="1" applyFill="1" applyBorder="1" applyAlignment="1">
      <alignment horizontal="center"/>
    </xf>
    <xf numFmtId="0" fontId="31" fillId="0" borderId="1" xfId="170" applyFont="1" applyFill="1"/>
    <xf numFmtId="4" fontId="37" fillId="0" borderId="45" xfId="173" applyNumberFormat="1" applyFont="1" applyBorder="1" applyAlignment="1">
      <alignment horizontal="center"/>
    </xf>
    <xf numFmtId="49" fontId="12" fillId="0" borderId="26" xfId="52" applyNumberFormat="1" applyBorder="1" applyAlignment="1" applyProtection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9" fontId="6" fillId="0" borderId="41" xfId="27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3" fillId="0" borderId="1" xfId="0" applyFont="1" applyBorder="1" applyAlignment="1" applyProtection="1">
      <alignment horizontal="center"/>
      <protection locked="0"/>
    </xf>
    <xf numFmtId="0" fontId="24" fillId="0" borderId="1" xfId="168" applyNumberFormat="1" applyFont="1" applyBorder="1" applyAlignment="1" applyProtection="1">
      <alignment horizontal="right"/>
    </xf>
    <xf numFmtId="0" fontId="0" fillId="0" borderId="0" xfId="0" applyAlignment="1"/>
    <xf numFmtId="0" fontId="26" fillId="0" borderId="1" xfId="169" applyNumberFormat="1" applyFont="1" applyAlignment="1" applyProtection="1">
      <alignment horizontal="center" wrapText="1"/>
    </xf>
    <xf numFmtId="0" fontId="6" fillId="0" borderId="11" xfId="26" applyNumberFormat="1" applyProtection="1">
      <alignment horizontal="center" vertical="top" wrapText="1"/>
    </xf>
    <xf numFmtId="0" fontId="6" fillId="0" borderId="11" xfId="26">
      <alignment horizontal="center" vertical="top" wrapText="1"/>
    </xf>
    <xf numFmtId="49" fontId="22" fillId="0" borderId="11" xfId="27" applyNumberFormat="1" applyFont="1" applyAlignment="1" applyProtection="1">
      <alignment horizontal="center" vertical="center" wrapText="1"/>
    </xf>
    <xf numFmtId="49" fontId="6" fillId="0" borderId="11" xfId="27" applyAlignment="1">
      <alignment horizontal="center" vertical="center" wrapText="1"/>
    </xf>
    <xf numFmtId="0" fontId="28" fillId="0" borderId="1" xfId="38" applyNumberFormat="1" applyFont="1" applyBorder="1" applyAlignment="1" applyProtection="1">
      <alignment horizontal="right" vertical="top"/>
    </xf>
    <xf numFmtId="0" fontId="0" fillId="0" borderId="1" xfId="0" applyBorder="1" applyAlignment="1"/>
    <xf numFmtId="0" fontId="23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/>
    <xf numFmtId="0" fontId="27" fillId="0" borderId="1" xfId="38" applyNumberFormat="1" applyFont="1" applyBorder="1" applyAlignment="1" applyProtection="1">
      <alignment horizontal="center" vertical="top" wrapText="1"/>
    </xf>
    <xf numFmtId="0" fontId="12" fillId="0" borderId="12" xfId="50" applyNumberFormat="1" applyProtection="1">
      <alignment horizontal="center" vertical="top" wrapText="1"/>
    </xf>
    <xf numFmtId="0" fontId="12" fillId="0" borderId="12" xfId="50">
      <alignment horizontal="center" vertical="top" wrapText="1"/>
    </xf>
    <xf numFmtId="0" fontId="12" fillId="0" borderId="11" xfId="51" applyNumberFormat="1" applyProtection="1">
      <alignment horizontal="center" vertical="top" wrapText="1"/>
    </xf>
    <xf numFmtId="0" fontId="12" fillId="0" borderId="11" xfId="51">
      <alignment horizontal="center" vertical="top" wrapText="1"/>
    </xf>
    <xf numFmtId="49" fontId="12" fillId="0" borderId="11" xfId="52" applyNumberFormat="1" applyAlignment="1" applyProtection="1">
      <alignment horizontal="center" vertical="center" wrapText="1"/>
    </xf>
    <xf numFmtId="49" fontId="12" fillId="0" borderId="11" xfId="52" applyAlignment="1">
      <alignment horizontal="center" vertical="center" wrapText="1"/>
    </xf>
    <xf numFmtId="0" fontId="50" fillId="0" borderId="1" xfId="170" applyFont="1" applyBorder="1" applyAlignment="1">
      <alignment horizontal="center"/>
    </xf>
    <xf numFmtId="0" fontId="29" fillId="0" borderId="1" xfId="171" applyFont="1" applyAlignment="1"/>
    <xf numFmtId="0" fontId="34" fillId="0" borderId="1" xfId="170" applyFont="1" applyAlignment="1">
      <alignment horizontal="right"/>
    </xf>
    <xf numFmtId="0" fontId="21" fillId="0" borderId="1" xfId="171" applyAlignment="1"/>
    <xf numFmtId="0" fontId="37" fillId="0" borderId="44" xfId="170" applyFont="1" applyFill="1" applyBorder="1" applyAlignment="1">
      <alignment horizontal="center" vertical="top" wrapText="1"/>
    </xf>
    <xf numFmtId="0" fontId="21" fillId="0" borderId="44" xfId="171" applyBorder="1" applyAlignment="1"/>
    <xf numFmtId="0" fontId="38" fillId="0" borderId="45" xfId="173" applyFont="1" applyBorder="1" applyAlignment="1">
      <alignment horizontal="right"/>
    </xf>
    <xf numFmtId="0" fontId="37" fillId="0" borderId="45" xfId="173" applyFont="1" applyBorder="1" applyAlignment="1">
      <alignment horizontal="center" vertical="center"/>
    </xf>
    <xf numFmtId="0" fontId="36" fillId="0" borderId="45" xfId="173" applyFont="1" applyBorder="1" applyAlignment="1">
      <alignment horizontal="center" vertical="center" wrapText="1"/>
    </xf>
    <xf numFmtId="0" fontId="23" fillId="0" borderId="1" xfId="171" applyFont="1" applyBorder="1" applyAlignment="1" applyProtection="1">
      <alignment horizontal="right"/>
      <protection locked="0"/>
    </xf>
    <xf numFmtId="0" fontId="21" fillId="0" borderId="1" xfId="171" applyBorder="1" applyAlignment="1"/>
  </cellXfs>
  <cellStyles count="177">
    <cellStyle name="br" xfId="160"/>
    <cellStyle name="col" xfId="159"/>
    <cellStyle name="Normal" xfId="174"/>
    <cellStyle name="st166" xfId="156"/>
    <cellStyle name="style0" xfId="161"/>
    <cellStyle name="td" xfId="162"/>
    <cellStyle name="tr" xfId="158"/>
    <cellStyle name="xl100" xfId="65"/>
    <cellStyle name="xl101" xfId="70"/>
    <cellStyle name="xl102" xfId="78"/>
    <cellStyle name="xl103" xfId="82"/>
    <cellStyle name="xl104" xfId="87"/>
    <cellStyle name="xl105" xfId="91"/>
    <cellStyle name="xl106" xfId="93"/>
    <cellStyle name="xl107" xfId="98"/>
    <cellStyle name="xl108" xfId="83"/>
    <cellStyle name="xl109" xfId="88"/>
    <cellStyle name="xl110" xfId="92"/>
    <cellStyle name="xl111" xfId="94"/>
    <cellStyle name="xl112" xfId="101"/>
    <cellStyle name="xl113" xfId="84"/>
    <cellStyle name="xl114" xfId="89"/>
    <cellStyle name="xl115" xfId="95"/>
    <cellStyle name="xl116" xfId="102"/>
    <cellStyle name="xl117" xfId="85"/>
    <cellStyle name="xl118" xfId="96"/>
    <cellStyle name="xl119" xfId="103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8"/>
    <cellStyle name="xl128" xfId="105"/>
    <cellStyle name="xl129" xfId="106"/>
    <cellStyle name="xl130" xfId="107"/>
    <cellStyle name="xl131" xfId="109"/>
    <cellStyle name="xl132" xfId="110"/>
    <cellStyle name="xl133" xfId="165"/>
    <cellStyle name="xl134" xfId="111"/>
    <cellStyle name="xl135" xfId="133"/>
    <cellStyle name="xl136" xfId="135"/>
    <cellStyle name="xl137" xfId="142"/>
    <cellStyle name="xl138" xfId="145"/>
    <cellStyle name="xl139" xfId="148"/>
    <cellStyle name="xl140" xfId="151"/>
    <cellStyle name="xl141" xfId="152"/>
    <cellStyle name="xl142" xfId="146"/>
    <cellStyle name="xl143" xfId="112"/>
    <cellStyle name="xl144" xfId="121"/>
    <cellStyle name="xl145" xfId="166"/>
    <cellStyle name="xl146" xfId="143"/>
    <cellStyle name="xl147" xfId="149"/>
    <cellStyle name="xl148" xfId="136"/>
    <cellStyle name="xl149" xfId="113"/>
    <cellStyle name="xl150" xfId="117"/>
    <cellStyle name="xl151" xfId="122"/>
    <cellStyle name="xl152" xfId="126"/>
    <cellStyle name="xl153" xfId="134"/>
    <cellStyle name="xl154" xfId="137"/>
    <cellStyle name="xl155" xfId="150"/>
    <cellStyle name="xl156" xfId="153"/>
    <cellStyle name="xl157" xfId="157"/>
    <cellStyle name="xl158" xfId="114"/>
    <cellStyle name="xl159" xfId="118"/>
    <cellStyle name="xl160" xfId="123"/>
    <cellStyle name="xl161" xfId="154"/>
    <cellStyle name="xl162" xfId="167"/>
    <cellStyle name="xl163" xfId="155"/>
    <cellStyle name="xl164" xfId="119"/>
    <cellStyle name="xl165" xfId="124"/>
    <cellStyle name="xl166" xfId="127"/>
    <cellStyle name="xl167" xfId="130"/>
    <cellStyle name="xl168" xfId="138"/>
    <cellStyle name="xl169" xfId="144"/>
    <cellStyle name="xl170" xfId="140"/>
    <cellStyle name="xl171" xfId="147"/>
    <cellStyle name="xl172" xfId="141"/>
    <cellStyle name="xl173" xfId="115"/>
    <cellStyle name="xl174" xfId="128"/>
    <cellStyle name="xl175" xfId="131"/>
    <cellStyle name="xl176" xfId="139"/>
    <cellStyle name="xl177" xfId="116"/>
    <cellStyle name="xl178" xfId="120"/>
    <cellStyle name="xl179" xfId="125"/>
    <cellStyle name="xl180" xfId="129"/>
    <cellStyle name="xl181" xfId="132"/>
    <cellStyle name="xl21" xfId="163"/>
    <cellStyle name="xl22" xfId="1"/>
    <cellStyle name="xl23" xfId="4"/>
    <cellStyle name="xl24" xfId="11"/>
    <cellStyle name="xl25" xfId="14"/>
    <cellStyle name="xl25 3" xfId="168"/>
    <cellStyle name="xl26" xfId="17"/>
    <cellStyle name="xl27" xfId="26"/>
    <cellStyle name="xl27 2" xfId="169"/>
    <cellStyle name="xl28" xfId="28"/>
    <cellStyle name="xl29" xfId="31"/>
    <cellStyle name="xl30" xfId="36"/>
    <cellStyle name="xl31" xfId="42"/>
    <cellStyle name="xl32" xfId="29"/>
    <cellStyle name="xl33" xfId="32"/>
    <cellStyle name="xl34" xfId="37"/>
    <cellStyle name="xl35" xfId="43"/>
    <cellStyle name="xl36" xfId="33"/>
    <cellStyle name="xl37" xfId="38"/>
    <cellStyle name="xl38" xfId="44"/>
    <cellStyle name="xl39" xfId="6"/>
    <cellStyle name="xl40" xfId="18"/>
    <cellStyle name="xl41" xfId="27"/>
    <cellStyle name="xl42" xfId="30"/>
    <cellStyle name="xl43" xfId="34"/>
    <cellStyle name="xl44" xfId="39"/>
    <cellStyle name="xl45" xfId="45"/>
    <cellStyle name="xl46" xfId="40"/>
    <cellStyle name="xl47" xfId="3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7" xfId="13"/>
    <cellStyle name="xl58" xfId="16"/>
    <cellStyle name="xl59" xfId="19"/>
    <cellStyle name="xl60" xfId="20"/>
    <cellStyle name="xl61" xfId="21"/>
    <cellStyle name="xl62" xfId="23"/>
    <cellStyle name="xl63" xfId="24"/>
    <cellStyle name="xl64" xfId="25"/>
    <cellStyle name="xl65" xfId="35"/>
    <cellStyle name="xl66" xfId="41"/>
    <cellStyle name="xl67" xfId="46"/>
    <cellStyle name="xl68" xfId="49"/>
    <cellStyle name="xl69" xfId="50"/>
    <cellStyle name="xl70" xfId="53"/>
    <cellStyle name="xl71" xfId="56"/>
    <cellStyle name="xl72" xfId="61"/>
    <cellStyle name="xl73" xfId="66"/>
    <cellStyle name="xl74" xfId="71"/>
    <cellStyle name="xl75" xfId="73"/>
    <cellStyle name="xl76" xfId="79"/>
    <cellStyle name="xl77" xfId="164"/>
    <cellStyle name="xl78" xfId="51"/>
    <cellStyle name="xl79" xfId="54"/>
    <cellStyle name="xl80" xfId="57"/>
    <cellStyle name="xl81" xfId="62"/>
    <cellStyle name="xl82" xfId="67"/>
    <cellStyle name="xl83" xfId="72"/>
    <cellStyle name="xl84" xfId="74"/>
    <cellStyle name="xl85" xfId="80"/>
    <cellStyle name="xl86" xfId="58"/>
    <cellStyle name="xl87" xfId="63"/>
    <cellStyle name="xl88" xfId="68"/>
    <cellStyle name="xl89" xfId="75"/>
    <cellStyle name="xl90" xfId="52"/>
    <cellStyle name="xl91" xfId="55"/>
    <cellStyle name="xl92" xfId="59"/>
    <cellStyle name="xl93" xfId="64"/>
    <cellStyle name="xl94" xfId="69"/>
    <cellStyle name="xl95" xfId="76"/>
    <cellStyle name="xl96" xfId="77"/>
    <cellStyle name="xl97" xfId="47"/>
    <cellStyle name="xl98" xfId="48"/>
    <cellStyle name="xl99" xfId="60"/>
    <cellStyle name="Обычный" xfId="0" builtinId="0"/>
    <cellStyle name="Обычный 2" xfId="170"/>
    <cellStyle name="Обычный 3" xfId="171"/>
    <cellStyle name="Обычный_З_15_Приложение 16 - Источники дефицита" xfId="172"/>
    <cellStyle name="Обычный_Источники" xfId="173"/>
    <cellStyle name="Стиль 1" xfId="175"/>
    <cellStyle name="Финансовый 2" xfId="176"/>
  </cellStyles>
  <dxfs count="322"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634460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634460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21" style="1" customWidth="1"/>
    <col min="4" max="4" width="16.42578125" style="1" customWidth="1"/>
    <col min="5" max="5" width="14.5703125" style="1" customWidth="1"/>
    <col min="6" max="6" width="15.42578125" style="1" customWidth="1"/>
    <col min="7" max="7" width="9.140625" style="1" customWidth="1"/>
    <col min="8" max="16384" width="9.140625" style="1"/>
  </cols>
  <sheetData>
    <row r="1" spans="1:8" ht="12.95" customHeight="1" x14ac:dyDescent="0.25">
      <c r="A1" s="51"/>
      <c r="B1" s="162" t="s">
        <v>280</v>
      </c>
      <c r="C1" s="162"/>
      <c r="D1" s="162"/>
      <c r="E1" s="162"/>
      <c r="F1" s="162"/>
      <c r="G1" s="162"/>
      <c r="H1" s="162"/>
    </row>
    <row r="2" spans="1:8" ht="12.95" customHeight="1" x14ac:dyDescent="0.25">
      <c r="A2" s="52"/>
      <c r="B2" s="53" t="s">
        <v>281</v>
      </c>
      <c r="C2" s="53"/>
      <c r="D2" s="53"/>
      <c r="E2" s="53"/>
      <c r="F2" s="53"/>
      <c r="G2" s="53"/>
      <c r="H2" s="53"/>
    </row>
    <row r="3" spans="1:8" ht="15" customHeight="1" x14ac:dyDescent="0.25">
      <c r="A3" s="52"/>
      <c r="B3" s="163" t="s">
        <v>359</v>
      </c>
      <c r="C3" s="163"/>
      <c r="D3" s="163"/>
      <c r="E3" s="163"/>
      <c r="F3" s="164"/>
      <c r="G3" s="54"/>
      <c r="H3" s="54"/>
    </row>
    <row r="4" spans="1:8" ht="14.25" customHeight="1" x14ac:dyDescent="0.25">
      <c r="A4" s="52"/>
      <c r="B4" s="163" t="s">
        <v>282</v>
      </c>
      <c r="C4" s="163"/>
      <c r="D4" s="163"/>
      <c r="E4" s="163"/>
      <c r="F4" s="164"/>
      <c r="G4" s="55"/>
      <c r="H4" s="55"/>
    </row>
    <row r="5" spans="1:8" ht="12" customHeight="1" x14ac:dyDescent="0.25">
      <c r="A5" s="52"/>
      <c r="B5" s="163" t="s">
        <v>360</v>
      </c>
      <c r="C5" s="163"/>
      <c r="D5" s="163"/>
      <c r="E5" s="163"/>
      <c r="F5" s="164"/>
      <c r="G5" s="55"/>
      <c r="H5" s="55"/>
    </row>
    <row r="6" spans="1:8" ht="12" customHeight="1" x14ac:dyDescent="0.25">
      <c r="A6" s="52"/>
      <c r="B6" s="163" t="s">
        <v>282</v>
      </c>
      <c r="C6" s="163"/>
      <c r="D6" s="163"/>
      <c r="E6" s="163"/>
      <c r="F6" s="164"/>
      <c r="G6" s="55"/>
      <c r="H6" s="55"/>
    </row>
    <row r="7" spans="1:8" ht="12.75" customHeight="1" x14ac:dyDescent="0.25">
      <c r="A7" s="52"/>
      <c r="B7" s="163" t="s">
        <v>283</v>
      </c>
      <c r="C7" s="163"/>
      <c r="D7" s="163"/>
      <c r="E7" s="163"/>
      <c r="F7" s="164"/>
      <c r="G7" s="55"/>
      <c r="H7" s="55"/>
    </row>
    <row r="8" spans="1:8" ht="12.75" customHeight="1" x14ac:dyDescent="0.25">
      <c r="A8" s="56"/>
      <c r="B8" s="57"/>
      <c r="C8" s="57"/>
      <c r="D8" s="58"/>
      <c r="E8" s="58"/>
      <c r="F8" s="58"/>
      <c r="G8" s="58"/>
      <c r="H8" s="58"/>
    </row>
    <row r="9" spans="1:8" ht="32.25" customHeight="1" x14ac:dyDescent="0.25">
      <c r="A9" s="165" t="s">
        <v>361</v>
      </c>
      <c r="B9" s="165"/>
      <c r="C9" s="165"/>
      <c r="D9" s="165"/>
      <c r="E9" s="165"/>
      <c r="F9" s="164"/>
      <c r="G9" s="59"/>
      <c r="H9" s="59"/>
    </row>
    <row r="10" spans="1:8" ht="14.1" customHeight="1" x14ac:dyDescent="0.25">
      <c r="A10" s="4"/>
      <c r="B10" s="4"/>
      <c r="C10" s="4"/>
      <c r="D10" s="3"/>
      <c r="E10" s="49"/>
      <c r="F10" s="50"/>
      <c r="G10" s="2"/>
    </row>
    <row r="11" spans="1:8" ht="12.75" customHeight="1" x14ac:dyDescent="0.25">
      <c r="A11" s="166" t="s">
        <v>0</v>
      </c>
      <c r="B11" s="166" t="s">
        <v>1</v>
      </c>
      <c r="C11" s="166" t="s">
        <v>2</v>
      </c>
      <c r="D11" s="168" t="s">
        <v>278</v>
      </c>
      <c r="E11" s="159" t="s">
        <v>358</v>
      </c>
      <c r="F11" s="156" t="s">
        <v>279</v>
      </c>
      <c r="G11" s="156"/>
    </row>
    <row r="12" spans="1:8" ht="9.9499999999999993" customHeight="1" x14ac:dyDescent="0.25">
      <c r="A12" s="167"/>
      <c r="B12" s="167"/>
      <c r="C12" s="167"/>
      <c r="D12" s="169"/>
      <c r="E12" s="160"/>
      <c r="F12" s="157"/>
      <c r="G12" s="157"/>
    </row>
    <row r="13" spans="1:8" ht="9.9499999999999993" customHeight="1" x14ac:dyDescent="0.25">
      <c r="A13" s="167"/>
      <c r="B13" s="167"/>
      <c r="C13" s="167"/>
      <c r="D13" s="169"/>
      <c r="E13" s="160"/>
      <c r="F13" s="157"/>
      <c r="G13" s="157"/>
    </row>
    <row r="14" spans="1:8" ht="9.9499999999999993" customHeight="1" x14ac:dyDescent="0.25">
      <c r="A14" s="167"/>
      <c r="B14" s="167"/>
      <c r="C14" s="167"/>
      <c r="D14" s="169"/>
      <c r="E14" s="160"/>
      <c r="F14" s="157"/>
      <c r="G14" s="157"/>
    </row>
    <row r="15" spans="1:8" ht="6" customHeight="1" x14ac:dyDescent="0.25">
      <c r="A15" s="167"/>
      <c r="B15" s="167"/>
      <c r="C15" s="167"/>
      <c r="D15" s="169"/>
      <c r="E15" s="161"/>
      <c r="F15" s="158"/>
      <c r="G15" s="158"/>
    </row>
    <row r="16" spans="1:8" ht="15" customHeight="1" thickBot="1" x14ac:dyDescent="0.3">
      <c r="A16" s="5">
        <v>1</v>
      </c>
      <c r="B16" s="6">
        <v>2</v>
      </c>
      <c r="C16" s="6">
        <v>3</v>
      </c>
      <c r="D16" s="7" t="s">
        <v>3</v>
      </c>
      <c r="E16" s="7" t="s">
        <v>5</v>
      </c>
      <c r="F16" s="7" t="s">
        <v>6</v>
      </c>
      <c r="G16" s="2"/>
    </row>
    <row r="17" spans="1:7" ht="12.95" customHeight="1" thickBot="1" x14ac:dyDescent="0.3">
      <c r="A17" s="8" t="s">
        <v>7</v>
      </c>
      <c r="B17" s="9" t="s">
        <v>8</v>
      </c>
      <c r="C17" s="10" t="s">
        <v>9</v>
      </c>
      <c r="D17" s="11">
        <v>1943237</v>
      </c>
      <c r="E17" s="11">
        <v>1033746.17</v>
      </c>
      <c r="F17" s="12">
        <f>E17/D17*100</f>
        <v>53.197122636096374</v>
      </c>
      <c r="G17" s="2"/>
    </row>
    <row r="18" spans="1:7" ht="12.75" customHeight="1" thickBot="1" x14ac:dyDescent="0.3">
      <c r="A18" s="13" t="s">
        <v>11</v>
      </c>
      <c r="B18" s="14"/>
      <c r="C18" s="15"/>
      <c r="D18" s="16"/>
      <c r="E18" s="17"/>
      <c r="F18" s="12"/>
      <c r="G18" s="2"/>
    </row>
    <row r="19" spans="1:7" ht="24" thickBot="1" x14ac:dyDescent="0.3">
      <c r="A19" s="18" t="s">
        <v>12</v>
      </c>
      <c r="B19" s="19" t="s">
        <v>8</v>
      </c>
      <c r="C19" s="20" t="s">
        <v>13</v>
      </c>
      <c r="D19" s="21">
        <v>313800</v>
      </c>
      <c r="E19" s="21">
        <v>-45246.68</v>
      </c>
      <c r="F19" s="12">
        <f t="shared" ref="F19:F73" si="0">E19/D19*100</f>
        <v>-14.418954748247293</v>
      </c>
      <c r="G19" s="2"/>
    </row>
    <row r="20" spans="1:7" ht="15.75" thickBot="1" x14ac:dyDescent="0.3">
      <c r="A20" s="18" t="s">
        <v>14</v>
      </c>
      <c r="B20" s="19" t="s">
        <v>8</v>
      </c>
      <c r="C20" s="20" t="s">
        <v>15</v>
      </c>
      <c r="D20" s="21">
        <v>63700</v>
      </c>
      <c r="E20" s="21">
        <v>32856.65</v>
      </c>
      <c r="F20" s="12">
        <f t="shared" si="0"/>
        <v>51.580298273155421</v>
      </c>
      <c r="G20" s="2"/>
    </row>
    <row r="21" spans="1:7" ht="15.75" thickBot="1" x14ac:dyDescent="0.3">
      <c r="A21" s="18" t="s">
        <v>16</v>
      </c>
      <c r="B21" s="19" t="s">
        <v>8</v>
      </c>
      <c r="C21" s="20" t="s">
        <v>17</v>
      </c>
      <c r="D21" s="21">
        <v>63700</v>
      </c>
      <c r="E21" s="21">
        <v>32856.65</v>
      </c>
      <c r="F21" s="12">
        <f t="shared" si="0"/>
        <v>51.580298273155421</v>
      </c>
      <c r="G21" s="2"/>
    </row>
    <row r="22" spans="1:7" ht="125.25" thickBot="1" x14ac:dyDescent="0.3">
      <c r="A22" s="18" t="s">
        <v>18</v>
      </c>
      <c r="B22" s="19" t="s">
        <v>8</v>
      </c>
      <c r="C22" s="20" t="s">
        <v>19</v>
      </c>
      <c r="D22" s="21">
        <v>63700</v>
      </c>
      <c r="E22" s="21">
        <v>32817.99</v>
      </c>
      <c r="F22" s="12">
        <f t="shared" si="0"/>
        <v>51.519607535321818</v>
      </c>
      <c r="G22" s="2"/>
    </row>
    <row r="23" spans="1:7" ht="125.25" thickBot="1" x14ac:dyDescent="0.3">
      <c r="A23" s="18" t="s">
        <v>20</v>
      </c>
      <c r="B23" s="19" t="s">
        <v>8</v>
      </c>
      <c r="C23" s="20" t="s">
        <v>21</v>
      </c>
      <c r="D23" s="21">
        <v>63700</v>
      </c>
      <c r="E23" s="21">
        <v>32862.61</v>
      </c>
      <c r="F23" s="12">
        <f t="shared" si="0"/>
        <v>51.589654631083206</v>
      </c>
      <c r="G23" s="2"/>
    </row>
    <row r="24" spans="1:7" ht="136.5" thickBot="1" x14ac:dyDescent="0.3">
      <c r="A24" s="18" t="s">
        <v>22</v>
      </c>
      <c r="B24" s="19" t="s">
        <v>8</v>
      </c>
      <c r="C24" s="20" t="s">
        <v>23</v>
      </c>
      <c r="D24" s="21" t="s">
        <v>10</v>
      </c>
      <c r="E24" s="21">
        <v>-44.62</v>
      </c>
      <c r="F24" s="12"/>
      <c r="G24" s="2"/>
    </row>
    <row r="25" spans="1:7" ht="57.75" thickBot="1" x14ac:dyDescent="0.3">
      <c r="A25" s="18" t="s">
        <v>24</v>
      </c>
      <c r="B25" s="19" t="s">
        <v>8</v>
      </c>
      <c r="C25" s="20" t="s">
        <v>25</v>
      </c>
      <c r="D25" s="21" t="s">
        <v>10</v>
      </c>
      <c r="E25" s="21">
        <v>38.659999999999997</v>
      </c>
      <c r="F25" s="12"/>
      <c r="G25" s="2"/>
    </row>
    <row r="26" spans="1:7" ht="91.5" thickBot="1" x14ac:dyDescent="0.3">
      <c r="A26" s="18" t="s">
        <v>26</v>
      </c>
      <c r="B26" s="19" t="s">
        <v>8</v>
      </c>
      <c r="C26" s="20" t="s">
        <v>27</v>
      </c>
      <c r="D26" s="21" t="s">
        <v>10</v>
      </c>
      <c r="E26" s="21">
        <v>38.659999999999997</v>
      </c>
      <c r="F26" s="12" t="e">
        <f t="shared" si="0"/>
        <v>#VALUE!</v>
      </c>
      <c r="G26" s="2"/>
    </row>
    <row r="27" spans="1:7" ht="15.75" thickBot="1" x14ac:dyDescent="0.3">
      <c r="A27" s="18" t="s">
        <v>28</v>
      </c>
      <c r="B27" s="19" t="s">
        <v>8</v>
      </c>
      <c r="C27" s="20" t="s">
        <v>29</v>
      </c>
      <c r="D27" s="21">
        <v>5100</v>
      </c>
      <c r="E27" s="21">
        <v>1500.6</v>
      </c>
      <c r="F27" s="12">
        <f t="shared" si="0"/>
        <v>29.423529411764704</v>
      </c>
      <c r="G27" s="2"/>
    </row>
    <row r="28" spans="1:7" ht="15.75" thickBot="1" x14ac:dyDescent="0.3">
      <c r="A28" s="18" t="s">
        <v>30</v>
      </c>
      <c r="B28" s="19" t="s">
        <v>8</v>
      </c>
      <c r="C28" s="20" t="s">
        <v>31</v>
      </c>
      <c r="D28" s="21">
        <v>5100</v>
      </c>
      <c r="E28" s="21">
        <v>1500.6</v>
      </c>
      <c r="F28" s="12">
        <f t="shared" si="0"/>
        <v>29.423529411764704</v>
      </c>
      <c r="G28" s="2"/>
    </row>
    <row r="29" spans="1:7" ht="15.75" thickBot="1" x14ac:dyDescent="0.3">
      <c r="A29" s="18" t="s">
        <v>30</v>
      </c>
      <c r="B29" s="19" t="s">
        <v>8</v>
      </c>
      <c r="C29" s="20" t="s">
        <v>32</v>
      </c>
      <c r="D29" s="21">
        <v>5100</v>
      </c>
      <c r="E29" s="21">
        <v>1500.6</v>
      </c>
      <c r="F29" s="12">
        <f t="shared" si="0"/>
        <v>29.423529411764704</v>
      </c>
      <c r="G29" s="2"/>
    </row>
    <row r="30" spans="1:7" ht="57.75" thickBot="1" x14ac:dyDescent="0.3">
      <c r="A30" s="18" t="s">
        <v>33</v>
      </c>
      <c r="B30" s="19" t="s">
        <v>8</v>
      </c>
      <c r="C30" s="20" t="s">
        <v>34</v>
      </c>
      <c r="D30" s="21">
        <v>5100</v>
      </c>
      <c r="E30" s="21">
        <v>1500.6</v>
      </c>
      <c r="F30" s="12">
        <f t="shared" si="0"/>
        <v>29.423529411764704</v>
      </c>
      <c r="G30" s="2"/>
    </row>
    <row r="31" spans="1:7" ht="15.75" thickBot="1" x14ac:dyDescent="0.3">
      <c r="A31" s="18" t="s">
        <v>35</v>
      </c>
      <c r="B31" s="19" t="s">
        <v>8</v>
      </c>
      <c r="C31" s="20" t="s">
        <v>36</v>
      </c>
      <c r="D31" s="21">
        <v>245000</v>
      </c>
      <c r="E31" s="21">
        <v>-79603.929999999993</v>
      </c>
      <c r="F31" s="12">
        <f t="shared" si="0"/>
        <v>-32.491399999999999</v>
      </c>
      <c r="G31" s="2"/>
    </row>
    <row r="32" spans="1:7" ht="15.75" thickBot="1" x14ac:dyDescent="0.3">
      <c r="A32" s="18" t="s">
        <v>37</v>
      </c>
      <c r="B32" s="19" t="s">
        <v>8</v>
      </c>
      <c r="C32" s="20" t="s">
        <v>38</v>
      </c>
      <c r="D32" s="21">
        <v>15000</v>
      </c>
      <c r="E32" s="21">
        <v>-49596.62</v>
      </c>
      <c r="F32" s="12">
        <f t="shared" si="0"/>
        <v>-330.64413333333334</v>
      </c>
      <c r="G32" s="2"/>
    </row>
    <row r="33" spans="1:7" ht="57.75" thickBot="1" x14ac:dyDescent="0.3">
      <c r="A33" s="18" t="s">
        <v>39</v>
      </c>
      <c r="B33" s="19" t="s">
        <v>8</v>
      </c>
      <c r="C33" s="20" t="s">
        <v>40</v>
      </c>
      <c r="D33" s="21">
        <v>15000</v>
      </c>
      <c r="E33" s="21">
        <v>-49596.62</v>
      </c>
      <c r="F33" s="12">
        <f t="shared" si="0"/>
        <v>-330.64413333333334</v>
      </c>
      <c r="G33" s="2"/>
    </row>
    <row r="34" spans="1:7" ht="91.5" thickBot="1" x14ac:dyDescent="0.3">
      <c r="A34" s="18" t="s">
        <v>41</v>
      </c>
      <c r="B34" s="19" t="s">
        <v>8</v>
      </c>
      <c r="C34" s="20" t="s">
        <v>42</v>
      </c>
      <c r="D34" s="21">
        <v>15000</v>
      </c>
      <c r="E34" s="21">
        <v>-49596.62</v>
      </c>
      <c r="F34" s="12">
        <f t="shared" si="0"/>
        <v>-330.64413333333334</v>
      </c>
      <c r="G34" s="2"/>
    </row>
    <row r="35" spans="1:7" ht="15.75" thickBot="1" x14ac:dyDescent="0.3">
      <c r="A35" s="18" t="s">
        <v>43</v>
      </c>
      <c r="B35" s="19" t="s">
        <v>8</v>
      </c>
      <c r="C35" s="20" t="s">
        <v>44</v>
      </c>
      <c r="D35" s="21">
        <v>230000</v>
      </c>
      <c r="E35" s="21">
        <v>-30007.31</v>
      </c>
      <c r="F35" s="12">
        <f t="shared" si="0"/>
        <v>-13.046656521739131</v>
      </c>
      <c r="G35" s="2"/>
    </row>
    <row r="36" spans="1:7" ht="15.75" thickBot="1" x14ac:dyDescent="0.3">
      <c r="A36" s="18" t="s">
        <v>45</v>
      </c>
      <c r="B36" s="19" t="s">
        <v>8</v>
      </c>
      <c r="C36" s="20" t="s">
        <v>46</v>
      </c>
      <c r="D36" s="21">
        <v>4000</v>
      </c>
      <c r="E36" s="21">
        <v>1086</v>
      </c>
      <c r="F36" s="12">
        <f t="shared" si="0"/>
        <v>27.150000000000002</v>
      </c>
      <c r="G36" s="2"/>
    </row>
    <row r="37" spans="1:7" ht="46.5" thickBot="1" x14ac:dyDescent="0.3">
      <c r="A37" s="18" t="s">
        <v>47</v>
      </c>
      <c r="B37" s="19" t="s">
        <v>8</v>
      </c>
      <c r="C37" s="20" t="s">
        <v>48</v>
      </c>
      <c r="D37" s="21">
        <v>4000</v>
      </c>
      <c r="E37" s="21">
        <v>1086</v>
      </c>
      <c r="F37" s="12">
        <f t="shared" si="0"/>
        <v>27.150000000000002</v>
      </c>
      <c r="G37" s="2"/>
    </row>
    <row r="38" spans="1:7" ht="80.25" thickBot="1" x14ac:dyDescent="0.3">
      <c r="A38" s="18" t="s">
        <v>49</v>
      </c>
      <c r="B38" s="19" t="s">
        <v>8</v>
      </c>
      <c r="C38" s="20" t="s">
        <v>50</v>
      </c>
      <c r="D38" s="21">
        <v>4000</v>
      </c>
      <c r="E38" s="21">
        <v>1086</v>
      </c>
      <c r="F38" s="12">
        <f t="shared" si="0"/>
        <v>27.150000000000002</v>
      </c>
      <c r="G38" s="2"/>
    </row>
    <row r="39" spans="1:7" ht="15.75" thickBot="1" x14ac:dyDescent="0.3">
      <c r="A39" s="18" t="s">
        <v>51</v>
      </c>
      <c r="B39" s="19" t="s">
        <v>8</v>
      </c>
      <c r="C39" s="20" t="s">
        <v>52</v>
      </c>
      <c r="D39" s="21">
        <v>226000</v>
      </c>
      <c r="E39" s="21">
        <v>-31093.31</v>
      </c>
      <c r="F39" s="12">
        <f t="shared" si="0"/>
        <v>-13.758101769911505</v>
      </c>
      <c r="G39" s="2"/>
    </row>
    <row r="40" spans="1:7" ht="46.5" thickBot="1" x14ac:dyDescent="0.3">
      <c r="A40" s="18" t="s">
        <v>53</v>
      </c>
      <c r="B40" s="19" t="s">
        <v>8</v>
      </c>
      <c r="C40" s="20" t="s">
        <v>54</v>
      </c>
      <c r="D40" s="21">
        <v>226000</v>
      </c>
      <c r="E40" s="21">
        <v>-31093.31</v>
      </c>
      <c r="F40" s="12">
        <f t="shared" si="0"/>
        <v>-13.758101769911505</v>
      </c>
      <c r="G40" s="2"/>
    </row>
    <row r="41" spans="1:7" ht="80.25" thickBot="1" x14ac:dyDescent="0.3">
      <c r="A41" s="18" t="s">
        <v>55</v>
      </c>
      <c r="B41" s="19" t="s">
        <v>8</v>
      </c>
      <c r="C41" s="20" t="s">
        <v>56</v>
      </c>
      <c r="D41" s="21">
        <v>226000</v>
      </c>
      <c r="E41" s="21">
        <v>-31093.31</v>
      </c>
      <c r="F41" s="12">
        <f t="shared" si="0"/>
        <v>-13.758101769911505</v>
      </c>
      <c r="G41" s="2"/>
    </row>
    <row r="42" spans="1:7" ht="24" thickBot="1" x14ac:dyDescent="0.3">
      <c r="A42" s="18" t="s">
        <v>12</v>
      </c>
      <c r="B42" s="19" t="s">
        <v>8</v>
      </c>
      <c r="C42" s="20" t="s">
        <v>57</v>
      </c>
      <c r="D42" s="21">
        <v>407400</v>
      </c>
      <c r="E42" s="21">
        <v>497660.39</v>
      </c>
      <c r="F42" s="12">
        <f t="shared" si="0"/>
        <v>122.15522582228769</v>
      </c>
      <c r="G42" s="2"/>
    </row>
    <row r="43" spans="1:7" ht="46.5" thickBot="1" x14ac:dyDescent="0.3">
      <c r="A43" s="18" t="s">
        <v>58</v>
      </c>
      <c r="B43" s="19" t="s">
        <v>8</v>
      </c>
      <c r="C43" s="20" t="s">
        <v>59</v>
      </c>
      <c r="D43" s="21">
        <v>23400</v>
      </c>
      <c r="E43" s="21">
        <v>113660.39</v>
      </c>
      <c r="F43" s="12">
        <f t="shared" si="0"/>
        <v>485.72816239316239</v>
      </c>
      <c r="G43" s="2"/>
    </row>
    <row r="44" spans="1:7" ht="114" thickBot="1" x14ac:dyDescent="0.3">
      <c r="A44" s="18" t="s">
        <v>60</v>
      </c>
      <c r="B44" s="19" t="s">
        <v>8</v>
      </c>
      <c r="C44" s="20" t="s">
        <v>61</v>
      </c>
      <c r="D44" s="21">
        <v>23400</v>
      </c>
      <c r="E44" s="21">
        <v>113660.39</v>
      </c>
      <c r="F44" s="12">
        <f t="shared" si="0"/>
        <v>485.72816239316239</v>
      </c>
      <c r="G44" s="2"/>
    </row>
    <row r="45" spans="1:7" ht="91.5" thickBot="1" x14ac:dyDescent="0.3">
      <c r="A45" s="18" t="s">
        <v>62</v>
      </c>
      <c r="B45" s="19" t="s">
        <v>8</v>
      </c>
      <c r="C45" s="20" t="s">
        <v>63</v>
      </c>
      <c r="D45" s="21" t="s">
        <v>10</v>
      </c>
      <c r="E45" s="21">
        <v>18288.39</v>
      </c>
      <c r="F45" s="12"/>
      <c r="G45" s="2"/>
    </row>
    <row r="46" spans="1:7" ht="91.5" thickBot="1" x14ac:dyDescent="0.3">
      <c r="A46" s="18" t="s">
        <v>64</v>
      </c>
      <c r="B46" s="19" t="s">
        <v>8</v>
      </c>
      <c r="C46" s="20" t="s">
        <v>65</v>
      </c>
      <c r="D46" s="21" t="s">
        <v>10</v>
      </c>
      <c r="E46" s="21">
        <v>18288.39</v>
      </c>
      <c r="F46" s="12"/>
      <c r="G46" s="2"/>
    </row>
    <row r="47" spans="1:7" ht="102.75" thickBot="1" x14ac:dyDescent="0.3">
      <c r="A47" s="18" t="s">
        <v>66</v>
      </c>
      <c r="B47" s="19" t="s">
        <v>8</v>
      </c>
      <c r="C47" s="20" t="s">
        <v>67</v>
      </c>
      <c r="D47" s="21">
        <v>23400</v>
      </c>
      <c r="E47" s="21">
        <v>95372</v>
      </c>
      <c r="F47" s="12">
        <f t="shared" si="0"/>
        <v>407.5726495726496</v>
      </c>
      <c r="G47" s="2"/>
    </row>
    <row r="48" spans="1:7" ht="80.25" thickBot="1" x14ac:dyDescent="0.3">
      <c r="A48" s="18" t="s">
        <v>68</v>
      </c>
      <c r="B48" s="19" t="s">
        <v>8</v>
      </c>
      <c r="C48" s="20" t="s">
        <v>69</v>
      </c>
      <c r="D48" s="21">
        <v>23400</v>
      </c>
      <c r="E48" s="21">
        <v>95372</v>
      </c>
      <c r="F48" s="12">
        <f t="shared" si="0"/>
        <v>407.5726495726496</v>
      </c>
      <c r="G48" s="2"/>
    </row>
    <row r="49" spans="1:7" ht="35.25" thickBot="1" x14ac:dyDescent="0.3">
      <c r="A49" s="18" t="s">
        <v>70</v>
      </c>
      <c r="B49" s="19" t="s">
        <v>8</v>
      </c>
      <c r="C49" s="20" t="s">
        <v>71</v>
      </c>
      <c r="D49" s="21">
        <v>150000</v>
      </c>
      <c r="E49" s="21">
        <v>150000</v>
      </c>
      <c r="F49" s="12">
        <f t="shared" si="0"/>
        <v>100</v>
      </c>
      <c r="G49" s="2"/>
    </row>
    <row r="50" spans="1:7" ht="46.5" thickBot="1" x14ac:dyDescent="0.3">
      <c r="A50" s="18" t="s">
        <v>72</v>
      </c>
      <c r="B50" s="19" t="s">
        <v>8</v>
      </c>
      <c r="C50" s="20" t="s">
        <v>73</v>
      </c>
      <c r="D50" s="21">
        <v>150000</v>
      </c>
      <c r="E50" s="21">
        <v>150000</v>
      </c>
      <c r="F50" s="12">
        <f t="shared" si="0"/>
        <v>100</v>
      </c>
      <c r="G50" s="2"/>
    </row>
    <row r="51" spans="1:7" ht="69" thickBot="1" x14ac:dyDescent="0.3">
      <c r="A51" s="18" t="s">
        <v>74</v>
      </c>
      <c r="B51" s="19" t="s">
        <v>8</v>
      </c>
      <c r="C51" s="20" t="s">
        <v>75</v>
      </c>
      <c r="D51" s="21">
        <v>150000</v>
      </c>
      <c r="E51" s="21">
        <v>150000</v>
      </c>
      <c r="F51" s="12">
        <f t="shared" si="0"/>
        <v>100</v>
      </c>
      <c r="G51" s="2"/>
    </row>
    <row r="52" spans="1:7" ht="69" thickBot="1" x14ac:dyDescent="0.3">
      <c r="A52" s="18" t="s">
        <v>76</v>
      </c>
      <c r="B52" s="19" t="s">
        <v>8</v>
      </c>
      <c r="C52" s="20" t="s">
        <v>77</v>
      </c>
      <c r="D52" s="21">
        <v>150000</v>
      </c>
      <c r="E52" s="21">
        <v>150000</v>
      </c>
      <c r="F52" s="12">
        <f t="shared" si="0"/>
        <v>100</v>
      </c>
      <c r="G52" s="2"/>
    </row>
    <row r="53" spans="1:7" ht="15.75" thickBot="1" x14ac:dyDescent="0.3">
      <c r="A53" s="18" t="s">
        <v>78</v>
      </c>
      <c r="B53" s="19" t="s">
        <v>8</v>
      </c>
      <c r="C53" s="20" t="s">
        <v>79</v>
      </c>
      <c r="D53" s="21">
        <v>234000</v>
      </c>
      <c r="E53" s="21">
        <v>234000</v>
      </c>
      <c r="F53" s="12">
        <f t="shared" si="0"/>
        <v>100</v>
      </c>
      <c r="G53" s="2"/>
    </row>
    <row r="54" spans="1:7" ht="15.75" thickBot="1" x14ac:dyDescent="0.3">
      <c r="A54" s="18" t="s">
        <v>80</v>
      </c>
      <c r="B54" s="19" t="s">
        <v>8</v>
      </c>
      <c r="C54" s="20" t="s">
        <v>81</v>
      </c>
      <c r="D54" s="21">
        <v>234000</v>
      </c>
      <c r="E54" s="21">
        <v>234000</v>
      </c>
      <c r="F54" s="12">
        <f t="shared" si="0"/>
        <v>100</v>
      </c>
      <c r="G54" s="2"/>
    </row>
    <row r="55" spans="1:7" ht="35.25" thickBot="1" x14ac:dyDescent="0.3">
      <c r="A55" s="18" t="s">
        <v>82</v>
      </c>
      <c r="B55" s="19" t="s">
        <v>8</v>
      </c>
      <c r="C55" s="20" t="s">
        <v>83</v>
      </c>
      <c r="D55" s="21">
        <v>234000</v>
      </c>
      <c r="E55" s="21">
        <v>234000</v>
      </c>
      <c r="F55" s="12">
        <f t="shared" si="0"/>
        <v>100</v>
      </c>
      <c r="G55" s="2"/>
    </row>
    <row r="56" spans="1:7" ht="15.75" thickBot="1" x14ac:dyDescent="0.3">
      <c r="A56" s="18" t="s">
        <v>84</v>
      </c>
      <c r="B56" s="19" t="s">
        <v>8</v>
      </c>
      <c r="C56" s="20" t="s">
        <v>85</v>
      </c>
      <c r="D56" s="21">
        <v>1222037</v>
      </c>
      <c r="E56" s="21">
        <v>581332.46</v>
      </c>
      <c r="F56" s="12">
        <f t="shared" si="0"/>
        <v>47.570774043666432</v>
      </c>
      <c r="G56" s="2"/>
    </row>
    <row r="57" spans="1:7" ht="35.25" thickBot="1" x14ac:dyDescent="0.3">
      <c r="A57" s="18" t="s">
        <v>86</v>
      </c>
      <c r="B57" s="19" t="s">
        <v>8</v>
      </c>
      <c r="C57" s="20" t="s">
        <v>87</v>
      </c>
      <c r="D57" s="21">
        <v>1172037</v>
      </c>
      <c r="E57" s="21">
        <v>531332.46</v>
      </c>
      <c r="F57" s="12">
        <f t="shared" si="0"/>
        <v>45.334102933610453</v>
      </c>
      <c r="G57" s="2"/>
    </row>
    <row r="58" spans="1:7" ht="24" thickBot="1" x14ac:dyDescent="0.3">
      <c r="A58" s="18" t="s">
        <v>88</v>
      </c>
      <c r="B58" s="19" t="s">
        <v>8</v>
      </c>
      <c r="C58" s="20" t="s">
        <v>89</v>
      </c>
      <c r="D58" s="21">
        <v>581100</v>
      </c>
      <c r="E58" s="21">
        <v>379200</v>
      </c>
      <c r="F58" s="12">
        <f t="shared" si="0"/>
        <v>65.255549819308214</v>
      </c>
      <c r="G58" s="2"/>
    </row>
    <row r="59" spans="1:7" ht="24" thickBot="1" x14ac:dyDescent="0.3">
      <c r="A59" s="18" t="s">
        <v>90</v>
      </c>
      <c r="B59" s="19" t="s">
        <v>8</v>
      </c>
      <c r="C59" s="20" t="s">
        <v>91</v>
      </c>
      <c r="D59" s="21">
        <v>528800</v>
      </c>
      <c r="E59" s="21">
        <v>352800</v>
      </c>
      <c r="F59" s="12">
        <f t="shared" si="0"/>
        <v>66.717095310136159</v>
      </c>
      <c r="G59" s="2"/>
    </row>
    <row r="60" spans="1:7" ht="46.5" thickBot="1" x14ac:dyDescent="0.3">
      <c r="A60" s="18" t="s">
        <v>92</v>
      </c>
      <c r="B60" s="19" t="s">
        <v>8</v>
      </c>
      <c r="C60" s="20" t="s">
        <v>93</v>
      </c>
      <c r="D60" s="21">
        <v>528800</v>
      </c>
      <c r="E60" s="21">
        <v>352800</v>
      </c>
      <c r="F60" s="12">
        <f t="shared" si="0"/>
        <v>66.717095310136159</v>
      </c>
      <c r="G60" s="2"/>
    </row>
    <row r="61" spans="1:7" ht="35.25" thickBot="1" x14ac:dyDescent="0.3">
      <c r="A61" s="18" t="s">
        <v>94</v>
      </c>
      <c r="B61" s="19" t="s">
        <v>8</v>
      </c>
      <c r="C61" s="20" t="s">
        <v>95</v>
      </c>
      <c r="D61" s="21">
        <v>52300</v>
      </c>
      <c r="E61" s="21">
        <v>26400</v>
      </c>
      <c r="F61" s="12">
        <f t="shared" si="0"/>
        <v>50.478011472275327</v>
      </c>
      <c r="G61" s="2"/>
    </row>
    <row r="62" spans="1:7" ht="35.25" thickBot="1" x14ac:dyDescent="0.3">
      <c r="A62" s="18" t="s">
        <v>96</v>
      </c>
      <c r="B62" s="19" t="s">
        <v>8</v>
      </c>
      <c r="C62" s="20" t="s">
        <v>97</v>
      </c>
      <c r="D62" s="21">
        <v>52300</v>
      </c>
      <c r="E62" s="21">
        <v>26400</v>
      </c>
      <c r="F62" s="12">
        <f t="shared" si="0"/>
        <v>50.478011472275327</v>
      </c>
      <c r="G62" s="2"/>
    </row>
    <row r="63" spans="1:7" ht="35.25" thickBot="1" x14ac:dyDescent="0.3">
      <c r="A63" s="18" t="s">
        <v>98</v>
      </c>
      <c r="B63" s="19" t="s">
        <v>8</v>
      </c>
      <c r="C63" s="20" t="s">
        <v>99</v>
      </c>
      <c r="D63" s="21">
        <v>230000</v>
      </c>
      <c r="E63" s="21" t="s">
        <v>10</v>
      </c>
      <c r="F63" s="12"/>
      <c r="G63" s="2"/>
    </row>
    <row r="64" spans="1:7" ht="15.75" thickBot="1" x14ac:dyDescent="0.3">
      <c r="A64" s="18" t="s">
        <v>100</v>
      </c>
      <c r="B64" s="19" t="s">
        <v>8</v>
      </c>
      <c r="C64" s="20" t="s">
        <v>101</v>
      </c>
      <c r="D64" s="21">
        <v>230000</v>
      </c>
      <c r="E64" s="21" t="s">
        <v>10</v>
      </c>
      <c r="F64" s="12"/>
      <c r="G64" s="2"/>
    </row>
    <row r="65" spans="1:7" ht="24" thickBot="1" x14ac:dyDescent="0.3">
      <c r="A65" s="18" t="s">
        <v>102</v>
      </c>
      <c r="B65" s="19" t="s">
        <v>8</v>
      </c>
      <c r="C65" s="20" t="s">
        <v>103</v>
      </c>
      <c r="D65" s="21">
        <v>230000</v>
      </c>
      <c r="E65" s="21" t="s">
        <v>10</v>
      </c>
      <c r="F65" s="12"/>
      <c r="G65" s="2"/>
    </row>
    <row r="66" spans="1:7" ht="24" thickBot="1" x14ac:dyDescent="0.3">
      <c r="A66" s="18" t="s">
        <v>104</v>
      </c>
      <c r="B66" s="19" t="s">
        <v>8</v>
      </c>
      <c r="C66" s="20" t="s">
        <v>105</v>
      </c>
      <c r="D66" s="21">
        <v>109500</v>
      </c>
      <c r="E66" s="21">
        <v>42295.46</v>
      </c>
      <c r="F66" s="12">
        <f t="shared" si="0"/>
        <v>38.625990867579908</v>
      </c>
      <c r="G66" s="2"/>
    </row>
    <row r="67" spans="1:7" ht="35.25" thickBot="1" x14ac:dyDescent="0.3">
      <c r="A67" s="18" t="s">
        <v>106</v>
      </c>
      <c r="B67" s="19" t="s">
        <v>8</v>
      </c>
      <c r="C67" s="20" t="s">
        <v>107</v>
      </c>
      <c r="D67" s="21">
        <v>200</v>
      </c>
      <c r="E67" s="21" t="s">
        <v>10</v>
      </c>
      <c r="F67" s="12"/>
      <c r="G67" s="2"/>
    </row>
    <row r="68" spans="1:7" ht="46.5" thickBot="1" x14ac:dyDescent="0.3">
      <c r="A68" s="18" t="s">
        <v>108</v>
      </c>
      <c r="B68" s="19" t="s">
        <v>8</v>
      </c>
      <c r="C68" s="20" t="s">
        <v>109</v>
      </c>
      <c r="D68" s="21">
        <v>200</v>
      </c>
      <c r="E68" s="21" t="s">
        <v>10</v>
      </c>
      <c r="F68" s="12"/>
      <c r="G68" s="2"/>
    </row>
    <row r="69" spans="1:7" ht="57.75" thickBot="1" x14ac:dyDescent="0.3">
      <c r="A69" s="18" t="s">
        <v>110</v>
      </c>
      <c r="B69" s="19" t="s">
        <v>8</v>
      </c>
      <c r="C69" s="20" t="s">
        <v>111</v>
      </c>
      <c r="D69" s="21">
        <v>109300</v>
      </c>
      <c r="E69" s="21">
        <v>42295.46</v>
      </c>
      <c r="F69" s="12">
        <f t="shared" si="0"/>
        <v>38.696669716376938</v>
      </c>
      <c r="G69" s="2"/>
    </row>
    <row r="70" spans="1:7" ht="57.75" thickBot="1" x14ac:dyDescent="0.3">
      <c r="A70" s="18" t="s">
        <v>112</v>
      </c>
      <c r="B70" s="19" t="s">
        <v>8</v>
      </c>
      <c r="C70" s="20" t="s">
        <v>113</v>
      </c>
      <c r="D70" s="21">
        <v>109300</v>
      </c>
      <c r="E70" s="21">
        <v>42295.46</v>
      </c>
      <c r="F70" s="12">
        <f t="shared" si="0"/>
        <v>38.696669716376938</v>
      </c>
      <c r="G70" s="2"/>
    </row>
    <row r="71" spans="1:7" ht="15.75" thickBot="1" x14ac:dyDescent="0.3">
      <c r="A71" s="18" t="s">
        <v>114</v>
      </c>
      <c r="B71" s="19" t="s">
        <v>8</v>
      </c>
      <c r="C71" s="20" t="s">
        <v>115</v>
      </c>
      <c r="D71" s="21">
        <v>251437</v>
      </c>
      <c r="E71" s="21">
        <v>109837</v>
      </c>
      <c r="F71" s="12">
        <f t="shared" si="0"/>
        <v>43.68370605758102</v>
      </c>
      <c r="G71" s="2"/>
    </row>
    <row r="72" spans="1:7" ht="80.25" thickBot="1" x14ac:dyDescent="0.3">
      <c r="A72" s="18" t="s">
        <v>116</v>
      </c>
      <c r="B72" s="19" t="s">
        <v>8</v>
      </c>
      <c r="C72" s="20" t="s">
        <v>117</v>
      </c>
      <c r="D72" s="21">
        <v>214200</v>
      </c>
      <c r="E72" s="21">
        <v>72600</v>
      </c>
      <c r="F72" s="12">
        <f t="shared" si="0"/>
        <v>33.893557422969188</v>
      </c>
      <c r="G72" s="2"/>
    </row>
    <row r="73" spans="1:7" ht="79.5" x14ac:dyDescent="0.25">
      <c r="A73" s="18" t="s">
        <v>118</v>
      </c>
      <c r="B73" s="19" t="s">
        <v>8</v>
      </c>
      <c r="C73" s="20" t="s">
        <v>119</v>
      </c>
      <c r="D73" s="21">
        <v>214200</v>
      </c>
      <c r="E73" s="21">
        <v>72600</v>
      </c>
      <c r="F73" s="12">
        <f t="shared" si="0"/>
        <v>33.893557422969188</v>
      </c>
      <c r="G73" s="2"/>
    </row>
    <row r="74" spans="1:7" ht="23.25" x14ac:dyDescent="0.25">
      <c r="A74" s="18" t="s">
        <v>120</v>
      </c>
      <c r="B74" s="19" t="s">
        <v>8</v>
      </c>
      <c r="C74" s="20" t="s">
        <v>121</v>
      </c>
      <c r="D74" s="21">
        <v>37237</v>
      </c>
      <c r="E74" s="21">
        <v>37237</v>
      </c>
      <c r="F74" s="22" t="s">
        <v>10</v>
      </c>
      <c r="G74" s="2"/>
    </row>
    <row r="75" spans="1:7" ht="34.5" x14ac:dyDescent="0.25">
      <c r="A75" s="18" t="s">
        <v>122</v>
      </c>
      <c r="B75" s="19" t="s">
        <v>8</v>
      </c>
      <c r="C75" s="20" t="s">
        <v>123</v>
      </c>
      <c r="D75" s="21">
        <v>37237</v>
      </c>
      <c r="E75" s="21">
        <v>37237</v>
      </c>
      <c r="F75" s="22" t="s">
        <v>10</v>
      </c>
      <c r="G75" s="2"/>
    </row>
    <row r="76" spans="1:7" ht="23.25" x14ac:dyDescent="0.25">
      <c r="A76" s="18" t="s">
        <v>124</v>
      </c>
      <c r="B76" s="19" t="s">
        <v>8</v>
      </c>
      <c r="C76" s="20" t="s">
        <v>125</v>
      </c>
      <c r="D76" s="21">
        <v>50000</v>
      </c>
      <c r="E76" s="21">
        <v>50000</v>
      </c>
      <c r="F76" s="22" t="s">
        <v>10</v>
      </c>
      <c r="G76" s="2"/>
    </row>
    <row r="77" spans="1:7" ht="23.25" x14ac:dyDescent="0.25">
      <c r="A77" s="18" t="s">
        <v>126</v>
      </c>
      <c r="B77" s="19" t="s">
        <v>8</v>
      </c>
      <c r="C77" s="20" t="s">
        <v>127</v>
      </c>
      <c r="D77" s="21">
        <v>50000</v>
      </c>
      <c r="E77" s="21">
        <v>50000</v>
      </c>
      <c r="F77" s="22" t="s">
        <v>10</v>
      </c>
      <c r="G77" s="2"/>
    </row>
    <row r="78" spans="1:7" ht="23.25" x14ac:dyDescent="0.25">
      <c r="A78" s="18" t="s">
        <v>126</v>
      </c>
      <c r="B78" s="19" t="s">
        <v>8</v>
      </c>
      <c r="C78" s="20" t="s">
        <v>128</v>
      </c>
      <c r="D78" s="21">
        <v>50000</v>
      </c>
      <c r="E78" s="21">
        <v>50000</v>
      </c>
      <c r="F78" s="22" t="s">
        <v>10</v>
      </c>
      <c r="G78" s="2"/>
    </row>
  </sheetData>
  <mergeCells count="14">
    <mergeCell ref="G11:G15"/>
    <mergeCell ref="E11:E15"/>
    <mergeCell ref="B1:H1"/>
    <mergeCell ref="B3:F3"/>
    <mergeCell ref="B4:F4"/>
    <mergeCell ref="B5:F5"/>
    <mergeCell ref="B6:F6"/>
    <mergeCell ref="B7:F7"/>
    <mergeCell ref="A9:F9"/>
    <mergeCell ref="F11:F15"/>
    <mergeCell ref="A11:A15"/>
    <mergeCell ref="B11:B15"/>
    <mergeCell ref="C11:C15"/>
    <mergeCell ref="D11:D15"/>
  </mergeCells>
  <pageMargins left="0.39374999999999999" right="0.39374999999999999" top="0.39374999999999999" bottom="0.39374999999999999" header="0.51180550000000002" footer="0.51180550000000002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6"/>
  <sheetViews>
    <sheetView zoomScaleNormal="100" zoomScaleSheetLayoutView="100" workbookViewId="0">
      <selection activeCell="I11" sqref="I11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21.42578125" style="1" customWidth="1"/>
    <col min="4" max="6" width="14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60"/>
      <c r="B1" s="61"/>
      <c r="C1" s="62"/>
      <c r="D1" s="172" t="s">
        <v>285</v>
      </c>
      <c r="E1" s="172"/>
      <c r="F1" s="164"/>
      <c r="G1" s="2"/>
    </row>
    <row r="2" spans="1:7" ht="15" customHeight="1" x14ac:dyDescent="0.25">
      <c r="A2" s="60"/>
      <c r="B2" s="61"/>
      <c r="C2" s="170" t="s">
        <v>286</v>
      </c>
      <c r="D2" s="170"/>
      <c r="E2" s="170"/>
      <c r="F2" s="173"/>
      <c r="G2" s="2"/>
    </row>
    <row r="3" spans="1:7" ht="15" customHeight="1" x14ac:dyDescent="0.25">
      <c r="A3" s="60"/>
      <c r="B3" s="170" t="s">
        <v>359</v>
      </c>
      <c r="C3" s="171"/>
      <c r="D3" s="171"/>
      <c r="E3" s="171"/>
      <c r="F3" s="171"/>
      <c r="G3" s="2"/>
    </row>
    <row r="4" spans="1:7" ht="15" customHeight="1" x14ac:dyDescent="0.25">
      <c r="A4" s="60"/>
      <c r="B4" s="61"/>
      <c r="C4" s="170" t="s">
        <v>282</v>
      </c>
      <c r="D4" s="170"/>
      <c r="E4" s="170"/>
      <c r="F4" s="173"/>
      <c r="G4" s="2"/>
    </row>
    <row r="5" spans="1:7" ht="15" customHeight="1" x14ac:dyDescent="0.25">
      <c r="A5" s="60"/>
      <c r="B5" s="170" t="s">
        <v>360</v>
      </c>
      <c r="C5" s="171"/>
      <c r="D5" s="171"/>
      <c r="E5" s="171"/>
      <c r="F5" s="171"/>
      <c r="G5" s="2"/>
    </row>
    <row r="6" spans="1:7" ht="15" customHeight="1" x14ac:dyDescent="0.25">
      <c r="A6" s="60"/>
      <c r="B6" s="61"/>
      <c r="C6" s="170" t="s">
        <v>282</v>
      </c>
      <c r="D6" s="170"/>
      <c r="E6" s="170"/>
      <c r="F6" s="173"/>
      <c r="G6" s="2"/>
    </row>
    <row r="7" spans="1:7" ht="15" customHeight="1" x14ac:dyDescent="0.25">
      <c r="A7" s="60"/>
      <c r="B7" s="61"/>
      <c r="C7" s="170" t="s">
        <v>287</v>
      </c>
      <c r="D7" s="170"/>
      <c r="E7" s="170"/>
      <c r="F7" s="173"/>
      <c r="G7" s="2"/>
    </row>
    <row r="8" spans="1:7" ht="15" customHeight="1" x14ac:dyDescent="0.25">
      <c r="A8" s="60"/>
      <c r="B8" s="61"/>
      <c r="C8" s="57"/>
      <c r="D8" s="63"/>
      <c r="E8" s="63"/>
      <c r="F8" s="64"/>
      <c r="G8" s="2"/>
    </row>
    <row r="9" spans="1:7" ht="48" customHeight="1" x14ac:dyDescent="0.25">
      <c r="A9" s="174" t="s">
        <v>362</v>
      </c>
      <c r="B9" s="174"/>
      <c r="C9" s="174"/>
      <c r="D9" s="174"/>
      <c r="E9" s="174"/>
      <c r="F9" s="164"/>
      <c r="G9" s="2"/>
    </row>
    <row r="10" spans="1:7" ht="15" customHeight="1" x14ac:dyDescent="0.25">
      <c r="A10" s="2"/>
      <c r="B10" s="2"/>
      <c r="C10" s="2"/>
      <c r="D10" s="2"/>
      <c r="E10" s="2"/>
      <c r="F10" s="2"/>
      <c r="G10" s="2"/>
    </row>
    <row r="11" spans="1:7" ht="12" customHeight="1" x14ac:dyDescent="0.25">
      <c r="A11" s="175" t="s">
        <v>0</v>
      </c>
      <c r="B11" s="177" t="s">
        <v>1</v>
      </c>
      <c r="C11" s="166" t="s">
        <v>129</v>
      </c>
      <c r="D11" s="179" t="s">
        <v>284</v>
      </c>
      <c r="E11" s="156" t="s">
        <v>358</v>
      </c>
      <c r="F11" s="156" t="s">
        <v>279</v>
      </c>
      <c r="G11" s="2"/>
    </row>
    <row r="12" spans="1:7" ht="9.75" customHeight="1" x14ac:dyDescent="0.25">
      <c r="A12" s="176"/>
      <c r="B12" s="178"/>
      <c r="C12" s="167"/>
      <c r="D12" s="180"/>
      <c r="E12" s="157"/>
      <c r="F12" s="157"/>
      <c r="G12" s="2"/>
    </row>
    <row r="13" spans="1:7" ht="11.25" customHeight="1" x14ac:dyDescent="0.25">
      <c r="A13" s="176"/>
      <c r="B13" s="178"/>
      <c r="C13" s="167"/>
      <c r="D13" s="180"/>
      <c r="E13" s="157"/>
      <c r="F13" s="157" t="s">
        <v>130</v>
      </c>
      <c r="G13" s="2"/>
    </row>
    <row r="14" spans="1:7" ht="11.25" customHeight="1" x14ac:dyDescent="0.25">
      <c r="A14" s="176"/>
      <c r="B14" s="178"/>
      <c r="C14" s="167"/>
      <c r="D14" s="180"/>
      <c r="E14" s="157"/>
      <c r="F14" s="157"/>
      <c r="G14" s="2"/>
    </row>
    <row r="15" spans="1:7" ht="10.5" customHeight="1" x14ac:dyDescent="0.25">
      <c r="A15" s="176"/>
      <c r="B15" s="178"/>
      <c r="C15" s="167"/>
      <c r="D15" s="180"/>
      <c r="E15" s="157"/>
      <c r="F15" s="157"/>
      <c r="G15" s="2"/>
    </row>
    <row r="16" spans="1:7" ht="9" customHeight="1" x14ac:dyDescent="0.25">
      <c r="A16" s="176"/>
      <c r="B16" s="178"/>
      <c r="C16" s="167"/>
      <c r="D16" s="180"/>
      <c r="E16" s="158"/>
      <c r="F16" s="158"/>
      <c r="G16" s="2"/>
    </row>
    <row r="17" spans="1:7" ht="12.95" customHeight="1" thickBot="1" x14ac:dyDescent="0.3">
      <c r="A17" s="23">
        <v>1</v>
      </c>
      <c r="B17" s="24">
        <v>2</v>
      </c>
      <c r="C17" s="24">
        <v>3</v>
      </c>
      <c r="D17" s="25" t="s">
        <v>3</v>
      </c>
      <c r="E17" s="25" t="s">
        <v>6</v>
      </c>
      <c r="F17" s="25" t="s">
        <v>131</v>
      </c>
      <c r="G17" s="2"/>
    </row>
    <row r="18" spans="1:7" ht="15" customHeight="1" thickBot="1" x14ac:dyDescent="0.3">
      <c r="A18" s="26" t="s">
        <v>132</v>
      </c>
      <c r="B18" s="27">
        <v>200</v>
      </c>
      <c r="C18" s="28" t="s">
        <v>133</v>
      </c>
      <c r="D18" s="29">
        <v>1689679.73</v>
      </c>
      <c r="E18" s="29">
        <v>785666.75</v>
      </c>
      <c r="F18" s="30">
        <f>E18/D18*100</f>
        <v>46.497968582483971</v>
      </c>
      <c r="G18" s="2"/>
    </row>
    <row r="19" spans="1:7" ht="15" customHeight="1" thickBot="1" x14ac:dyDescent="0.3">
      <c r="A19" s="31" t="s">
        <v>11</v>
      </c>
      <c r="B19" s="32"/>
      <c r="C19" s="33"/>
      <c r="D19" s="34"/>
      <c r="E19" s="33"/>
      <c r="F19" s="30"/>
      <c r="G19" s="2"/>
    </row>
    <row r="20" spans="1:7" ht="15.75" thickBot="1" x14ac:dyDescent="0.3">
      <c r="A20" s="35" t="s">
        <v>134</v>
      </c>
      <c r="B20" s="36" t="s">
        <v>135</v>
      </c>
      <c r="C20" s="37" t="s">
        <v>136</v>
      </c>
      <c r="D20" s="38">
        <v>993472.77</v>
      </c>
      <c r="E20" s="38">
        <v>451972.49</v>
      </c>
      <c r="F20" s="30">
        <f t="shared" ref="F20:F82" si="0">E20/D20*100</f>
        <v>45.49420010776943</v>
      </c>
      <c r="G20" s="2"/>
    </row>
    <row r="21" spans="1:7" ht="46.5" thickBot="1" x14ac:dyDescent="0.3">
      <c r="A21" s="35" t="s">
        <v>137</v>
      </c>
      <c r="B21" s="36" t="s">
        <v>135</v>
      </c>
      <c r="C21" s="37" t="s">
        <v>138</v>
      </c>
      <c r="D21" s="38">
        <v>333040</v>
      </c>
      <c r="E21" s="38">
        <v>148454.82999999999</v>
      </c>
      <c r="F21" s="30">
        <f t="shared" si="0"/>
        <v>44.575675594523176</v>
      </c>
      <c r="G21" s="2"/>
    </row>
    <row r="22" spans="1:7" ht="24" thickBot="1" x14ac:dyDescent="0.3">
      <c r="A22" s="35" t="s">
        <v>139</v>
      </c>
      <c r="B22" s="36" t="s">
        <v>135</v>
      </c>
      <c r="C22" s="37" t="s">
        <v>140</v>
      </c>
      <c r="D22" s="38">
        <v>241900</v>
      </c>
      <c r="E22" s="38">
        <v>148454.82999999999</v>
      </c>
      <c r="F22" s="30">
        <f t="shared" si="0"/>
        <v>61.370330715171548</v>
      </c>
      <c r="G22" s="2"/>
    </row>
    <row r="23" spans="1:7" ht="80.25" thickBot="1" x14ac:dyDescent="0.3">
      <c r="A23" s="35" t="s">
        <v>141</v>
      </c>
      <c r="B23" s="36" t="s">
        <v>135</v>
      </c>
      <c r="C23" s="37" t="s">
        <v>142</v>
      </c>
      <c r="D23" s="38">
        <v>241900</v>
      </c>
      <c r="E23" s="38">
        <v>148454.82999999999</v>
      </c>
      <c r="F23" s="30">
        <f t="shared" si="0"/>
        <v>61.370330715171548</v>
      </c>
      <c r="G23" s="2"/>
    </row>
    <row r="24" spans="1:7" ht="35.25" thickBot="1" x14ac:dyDescent="0.3">
      <c r="A24" s="35" t="s">
        <v>143</v>
      </c>
      <c r="B24" s="36" t="s">
        <v>135</v>
      </c>
      <c r="C24" s="37" t="s">
        <v>144</v>
      </c>
      <c r="D24" s="38">
        <v>241900</v>
      </c>
      <c r="E24" s="38">
        <v>148454.82999999999</v>
      </c>
      <c r="F24" s="30">
        <f t="shared" si="0"/>
        <v>61.370330715171548</v>
      </c>
      <c r="G24" s="2"/>
    </row>
    <row r="25" spans="1:7" ht="35.25" thickBot="1" x14ac:dyDescent="0.3">
      <c r="A25" s="35" t="s">
        <v>145</v>
      </c>
      <c r="B25" s="36" t="s">
        <v>135</v>
      </c>
      <c r="C25" s="37" t="s">
        <v>146</v>
      </c>
      <c r="D25" s="38">
        <v>187000</v>
      </c>
      <c r="E25" s="38">
        <v>133733.62</v>
      </c>
      <c r="F25" s="30">
        <f t="shared" si="0"/>
        <v>71.515304812834231</v>
      </c>
      <c r="G25" s="2"/>
    </row>
    <row r="26" spans="1:7" ht="69" thickBot="1" x14ac:dyDescent="0.3">
      <c r="A26" s="35" t="s">
        <v>147</v>
      </c>
      <c r="B26" s="36" t="s">
        <v>135</v>
      </c>
      <c r="C26" s="37" t="s">
        <v>148</v>
      </c>
      <c r="D26" s="38">
        <v>54900</v>
      </c>
      <c r="E26" s="38">
        <v>14721.21</v>
      </c>
      <c r="F26" s="30">
        <f t="shared" si="0"/>
        <v>26.814590163934426</v>
      </c>
      <c r="G26" s="2"/>
    </row>
    <row r="27" spans="1:7" ht="69" thickBot="1" x14ac:dyDescent="0.3">
      <c r="A27" s="35" t="s">
        <v>149</v>
      </c>
      <c r="B27" s="36" t="s">
        <v>135</v>
      </c>
      <c r="C27" s="37" t="s">
        <v>150</v>
      </c>
      <c r="D27" s="38">
        <v>91140</v>
      </c>
      <c r="E27" s="38" t="s">
        <v>10</v>
      </c>
      <c r="F27" s="30"/>
      <c r="G27" s="2"/>
    </row>
    <row r="28" spans="1:7" ht="80.25" thickBot="1" x14ac:dyDescent="0.3">
      <c r="A28" s="35" t="s">
        <v>141</v>
      </c>
      <c r="B28" s="36" t="s">
        <v>135</v>
      </c>
      <c r="C28" s="37" t="s">
        <v>151</v>
      </c>
      <c r="D28" s="38">
        <v>91140</v>
      </c>
      <c r="E28" s="38" t="s">
        <v>10</v>
      </c>
      <c r="F28" s="30"/>
      <c r="G28" s="2"/>
    </row>
    <row r="29" spans="1:7" ht="35.25" thickBot="1" x14ac:dyDescent="0.3">
      <c r="A29" s="35" t="s">
        <v>143</v>
      </c>
      <c r="B29" s="36" t="s">
        <v>135</v>
      </c>
      <c r="C29" s="37" t="s">
        <v>152</v>
      </c>
      <c r="D29" s="38">
        <v>91140</v>
      </c>
      <c r="E29" s="38" t="s">
        <v>10</v>
      </c>
      <c r="F29" s="30"/>
      <c r="G29" s="2"/>
    </row>
    <row r="30" spans="1:7" ht="35.25" thickBot="1" x14ac:dyDescent="0.3">
      <c r="A30" s="35" t="s">
        <v>145</v>
      </c>
      <c r="B30" s="36" t="s">
        <v>135</v>
      </c>
      <c r="C30" s="37" t="s">
        <v>153</v>
      </c>
      <c r="D30" s="38">
        <v>70000</v>
      </c>
      <c r="E30" s="38" t="s">
        <v>10</v>
      </c>
      <c r="F30" s="30"/>
      <c r="G30" s="2"/>
    </row>
    <row r="31" spans="1:7" ht="69" thickBot="1" x14ac:dyDescent="0.3">
      <c r="A31" s="35" t="s">
        <v>147</v>
      </c>
      <c r="B31" s="36" t="s">
        <v>135</v>
      </c>
      <c r="C31" s="37" t="s">
        <v>154</v>
      </c>
      <c r="D31" s="38">
        <v>21140</v>
      </c>
      <c r="E31" s="38" t="s">
        <v>10</v>
      </c>
      <c r="F31" s="30"/>
      <c r="G31" s="2"/>
    </row>
    <row r="32" spans="1:7" ht="69" thickBot="1" x14ac:dyDescent="0.3">
      <c r="A32" s="35" t="s">
        <v>155</v>
      </c>
      <c r="B32" s="36" t="s">
        <v>135</v>
      </c>
      <c r="C32" s="37" t="s">
        <v>156</v>
      </c>
      <c r="D32" s="38">
        <v>643532.77</v>
      </c>
      <c r="E32" s="38">
        <v>303517.66000000003</v>
      </c>
      <c r="F32" s="30">
        <f t="shared" si="0"/>
        <v>47.164289706645398</v>
      </c>
      <c r="G32" s="2"/>
    </row>
    <row r="33" spans="1:7" ht="46.5" thickBot="1" x14ac:dyDescent="0.3">
      <c r="A33" s="35" t="s">
        <v>157</v>
      </c>
      <c r="B33" s="36" t="s">
        <v>135</v>
      </c>
      <c r="C33" s="37" t="s">
        <v>158</v>
      </c>
      <c r="D33" s="38">
        <v>263000</v>
      </c>
      <c r="E33" s="38">
        <v>126098.03</v>
      </c>
      <c r="F33" s="30">
        <f t="shared" si="0"/>
        <v>47.94601901140684</v>
      </c>
      <c r="G33" s="2"/>
    </row>
    <row r="34" spans="1:7" ht="80.25" thickBot="1" x14ac:dyDescent="0.3">
      <c r="A34" s="35" t="s">
        <v>141</v>
      </c>
      <c r="B34" s="36" t="s">
        <v>135</v>
      </c>
      <c r="C34" s="37" t="s">
        <v>159</v>
      </c>
      <c r="D34" s="38">
        <v>263000</v>
      </c>
      <c r="E34" s="38">
        <v>126098.03</v>
      </c>
      <c r="F34" s="30">
        <f t="shared" si="0"/>
        <v>47.94601901140684</v>
      </c>
      <c r="G34" s="2"/>
    </row>
    <row r="35" spans="1:7" ht="35.25" thickBot="1" x14ac:dyDescent="0.3">
      <c r="A35" s="35" t="s">
        <v>143</v>
      </c>
      <c r="B35" s="36" t="s">
        <v>135</v>
      </c>
      <c r="C35" s="37" t="s">
        <v>160</v>
      </c>
      <c r="D35" s="38">
        <v>263000</v>
      </c>
      <c r="E35" s="38">
        <v>126098.03</v>
      </c>
      <c r="F35" s="30">
        <f t="shared" si="0"/>
        <v>47.94601901140684</v>
      </c>
      <c r="G35" s="2"/>
    </row>
    <row r="36" spans="1:7" ht="35.25" thickBot="1" x14ac:dyDescent="0.3">
      <c r="A36" s="35" t="s">
        <v>145</v>
      </c>
      <c r="B36" s="36" t="s">
        <v>135</v>
      </c>
      <c r="C36" s="37" t="s">
        <v>161</v>
      </c>
      <c r="D36" s="38">
        <v>200600</v>
      </c>
      <c r="E36" s="38">
        <v>112720.14</v>
      </c>
      <c r="F36" s="30">
        <f t="shared" si="0"/>
        <v>56.191495513459621</v>
      </c>
      <c r="G36" s="2"/>
    </row>
    <row r="37" spans="1:7" ht="69" thickBot="1" x14ac:dyDescent="0.3">
      <c r="A37" s="35" t="s">
        <v>147</v>
      </c>
      <c r="B37" s="36" t="s">
        <v>135</v>
      </c>
      <c r="C37" s="37" t="s">
        <v>162</v>
      </c>
      <c r="D37" s="38">
        <v>62400</v>
      </c>
      <c r="E37" s="38">
        <v>13377.89</v>
      </c>
      <c r="F37" s="30">
        <f t="shared" si="0"/>
        <v>21.43892628205128</v>
      </c>
      <c r="G37" s="2"/>
    </row>
    <row r="38" spans="1:7" ht="24" thickBot="1" x14ac:dyDescent="0.3">
      <c r="A38" s="35" t="s">
        <v>163</v>
      </c>
      <c r="B38" s="36" t="s">
        <v>135</v>
      </c>
      <c r="C38" s="37" t="s">
        <v>164</v>
      </c>
      <c r="D38" s="38">
        <v>241472.77</v>
      </c>
      <c r="E38" s="38">
        <v>177419.63</v>
      </c>
      <c r="F38" s="30">
        <f t="shared" si="0"/>
        <v>73.473969756507131</v>
      </c>
      <c r="G38" s="2"/>
    </row>
    <row r="39" spans="1:7" ht="80.25" thickBot="1" x14ac:dyDescent="0.3">
      <c r="A39" s="35" t="s">
        <v>141</v>
      </c>
      <c r="B39" s="36" t="s">
        <v>135</v>
      </c>
      <c r="C39" s="37" t="s">
        <v>165</v>
      </c>
      <c r="D39" s="38">
        <v>1632.94</v>
      </c>
      <c r="E39" s="38">
        <v>500</v>
      </c>
      <c r="F39" s="30">
        <f t="shared" si="0"/>
        <v>30.619618602030691</v>
      </c>
      <c r="G39" s="2"/>
    </row>
    <row r="40" spans="1:7" ht="35.25" thickBot="1" x14ac:dyDescent="0.3">
      <c r="A40" s="35" t="s">
        <v>143</v>
      </c>
      <c r="B40" s="36" t="s">
        <v>135</v>
      </c>
      <c r="C40" s="37" t="s">
        <v>166</v>
      </c>
      <c r="D40" s="38">
        <v>1632.94</v>
      </c>
      <c r="E40" s="38">
        <v>500</v>
      </c>
      <c r="F40" s="30">
        <f t="shared" si="0"/>
        <v>30.619618602030691</v>
      </c>
      <c r="G40" s="2"/>
    </row>
    <row r="41" spans="1:7" ht="46.5" thickBot="1" x14ac:dyDescent="0.3">
      <c r="A41" s="35" t="s">
        <v>167</v>
      </c>
      <c r="B41" s="36" t="s">
        <v>135</v>
      </c>
      <c r="C41" s="37" t="s">
        <v>168</v>
      </c>
      <c r="D41" s="38">
        <v>1632.94</v>
      </c>
      <c r="E41" s="38">
        <v>500</v>
      </c>
      <c r="F41" s="30">
        <f t="shared" si="0"/>
        <v>30.619618602030691</v>
      </c>
      <c r="G41" s="2"/>
    </row>
    <row r="42" spans="1:7" ht="35.25" thickBot="1" x14ac:dyDescent="0.3">
      <c r="A42" s="35" t="s">
        <v>169</v>
      </c>
      <c r="B42" s="36" t="s">
        <v>135</v>
      </c>
      <c r="C42" s="37" t="s">
        <v>170</v>
      </c>
      <c r="D42" s="38">
        <v>230839.83</v>
      </c>
      <c r="E42" s="38">
        <v>176867.63</v>
      </c>
      <c r="F42" s="30">
        <f t="shared" si="0"/>
        <v>76.619199554946832</v>
      </c>
      <c r="G42" s="2"/>
    </row>
    <row r="43" spans="1:7" ht="46.5" thickBot="1" x14ac:dyDescent="0.3">
      <c r="A43" s="35" t="s">
        <v>171</v>
      </c>
      <c r="B43" s="36" t="s">
        <v>135</v>
      </c>
      <c r="C43" s="37" t="s">
        <v>172</v>
      </c>
      <c r="D43" s="38">
        <v>230839.83</v>
      </c>
      <c r="E43" s="38">
        <v>176867.63</v>
      </c>
      <c r="F43" s="30">
        <f t="shared" si="0"/>
        <v>76.619199554946832</v>
      </c>
      <c r="G43" s="2"/>
    </row>
    <row r="44" spans="1:7" ht="24" thickBot="1" x14ac:dyDescent="0.3">
      <c r="A44" s="35" t="s">
        <v>173</v>
      </c>
      <c r="B44" s="36" t="s">
        <v>135</v>
      </c>
      <c r="C44" s="37" t="s">
        <v>174</v>
      </c>
      <c r="D44" s="38">
        <v>163655.82999999999</v>
      </c>
      <c r="E44" s="38">
        <v>120057.32</v>
      </c>
      <c r="F44" s="30">
        <f t="shared" si="0"/>
        <v>73.359635278498786</v>
      </c>
      <c r="G44" s="2"/>
    </row>
    <row r="45" spans="1:7" ht="15.75" thickBot="1" x14ac:dyDescent="0.3">
      <c r="A45" s="35" t="s">
        <v>175</v>
      </c>
      <c r="B45" s="36" t="s">
        <v>135</v>
      </c>
      <c r="C45" s="37" t="s">
        <v>176</v>
      </c>
      <c r="D45" s="38">
        <v>67184</v>
      </c>
      <c r="E45" s="38">
        <v>56810.31</v>
      </c>
      <c r="F45" s="30">
        <f t="shared" si="0"/>
        <v>84.559284948797327</v>
      </c>
      <c r="G45" s="2"/>
    </row>
    <row r="46" spans="1:7" ht="15.75" thickBot="1" x14ac:dyDescent="0.3">
      <c r="A46" s="35" t="s">
        <v>177</v>
      </c>
      <c r="B46" s="36" t="s">
        <v>135</v>
      </c>
      <c r="C46" s="37" t="s">
        <v>178</v>
      </c>
      <c r="D46" s="38">
        <v>9000</v>
      </c>
      <c r="E46" s="38">
        <v>52</v>
      </c>
      <c r="F46" s="30">
        <f t="shared" si="0"/>
        <v>0.57777777777777772</v>
      </c>
      <c r="G46" s="2"/>
    </row>
    <row r="47" spans="1:7" ht="24" thickBot="1" x14ac:dyDescent="0.3">
      <c r="A47" s="35" t="s">
        <v>179</v>
      </c>
      <c r="B47" s="36" t="s">
        <v>135</v>
      </c>
      <c r="C47" s="37" t="s">
        <v>180</v>
      </c>
      <c r="D47" s="38">
        <v>9000</v>
      </c>
      <c r="E47" s="38">
        <v>52</v>
      </c>
      <c r="F47" s="30">
        <f t="shared" si="0"/>
        <v>0.57777777777777772</v>
      </c>
      <c r="G47" s="2"/>
    </row>
    <row r="48" spans="1:7" ht="24" thickBot="1" x14ac:dyDescent="0.3">
      <c r="A48" s="35" t="s">
        <v>181</v>
      </c>
      <c r="B48" s="36" t="s">
        <v>135</v>
      </c>
      <c r="C48" s="37" t="s">
        <v>182</v>
      </c>
      <c r="D48" s="38">
        <v>9000</v>
      </c>
      <c r="E48" s="38">
        <v>52</v>
      </c>
      <c r="F48" s="30">
        <f t="shared" si="0"/>
        <v>0.57777777777777772</v>
      </c>
      <c r="G48" s="2"/>
    </row>
    <row r="49" spans="1:7" ht="69" thickBot="1" x14ac:dyDescent="0.3">
      <c r="A49" s="35" t="s">
        <v>149</v>
      </c>
      <c r="B49" s="36" t="s">
        <v>135</v>
      </c>
      <c r="C49" s="37" t="s">
        <v>183</v>
      </c>
      <c r="D49" s="38">
        <v>138860</v>
      </c>
      <c r="E49" s="38" t="s">
        <v>10</v>
      </c>
      <c r="F49" s="30"/>
      <c r="G49" s="2"/>
    </row>
    <row r="50" spans="1:7" ht="80.25" thickBot="1" x14ac:dyDescent="0.3">
      <c r="A50" s="35" t="s">
        <v>141</v>
      </c>
      <c r="B50" s="36" t="s">
        <v>135</v>
      </c>
      <c r="C50" s="37" t="s">
        <v>184</v>
      </c>
      <c r="D50" s="38">
        <v>138860</v>
      </c>
      <c r="E50" s="38" t="s">
        <v>10</v>
      </c>
      <c r="F50" s="30"/>
      <c r="G50" s="2"/>
    </row>
    <row r="51" spans="1:7" ht="35.25" thickBot="1" x14ac:dyDescent="0.3">
      <c r="A51" s="35" t="s">
        <v>143</v>
      </c>
      <c r="B51" s="36" t="s">
        <v>135</v>
      </c>
      <c r="C51" s="37" t="s">
        <v>185</v>
      </c>
      <c r="D51" s="38">
        <v>138860</v>
      </c>
      <c r="E51" s="38" t="s">
        <v>10</v>
      </c>
      <c r="F51" s="30"/>
      <c r="G51" s="2"/>
    </row>
    <row r="52" spans="1:7" ht="35.25" thickBot="1" x14ac:dyDescent="0.3">
      <c r="A52" s="35" t="s">
        <v>145</v>
      </c>
      <c r="B52" s="36" t="s">
        <v>135</v>
      </c>
      <c r="C52" s="37" t="s">
        <v>186</v>
      </c>
      <c r="D52" s="38">
        <v>106700</v>
      </c>
      <c r="E52" s="38" t="s">
        <v>10</v>
      </c>
      <c r="F52" s="30"/>
      <c r="G52" s="2"/>
    </row>
    <row r="53" spans="1:7" ht="69" thickBot="1" x14ac:dyDescent="0.3">
      <c r="A53" s="35" t="s">
        <v>147</v>
      </c>
      <c r="B53" s="36" t="s">
        <v>135</v>
      </c>
      <c r="C53" s="37" t="s">
        <v>187</v>
      </c>
      <c r="D53" s="38">
        <v>32160</v>
      </c>
      <c r="E53" s="38" t="s">
        <v>10</v>
      </c>
      <c r="F53" s="30"/>
      <c r="G53" s="2"/>
    </row>
    <row r="54" spans="1:7" ht="69" thickBot="1" x14ac:dyDescent="0.3">
      <c r="A54" s="35" t="s">
        <v>188</v>
      </c>
      <c r="B54" s="36" t="s">
        <v>135</v>
      </c>
      <c r="C54" s="37" t="s">
        <v>189</v>
      </c>
      <c r="D54" s="38">
        <v>200</v>
      </c>
      <c r="E54" s="38" t="s">
        <v>10</v>
      </c>
      <c r="F54" s="30"/>
      <c r="G54" s="2"/>
    </row>
    <row r="55" spans="1:7" ht="35.25" thickBot="1" x14ac:dyDescent="0.3">
      <c r="A55" s="35" t="s">
        <v>169</v>
      </c>
      <c r="B55" s="36" t="s">
        <v>135</v>
      </c>
      <c r="C55" s="37" t="s">
        <v>190</v>
      </c>
      <c r="D55" s="38">
        <v>200</v>
      </c>
      <c r="E55" s="38" t="s">
        <v>10</v>
      </c>
      <c r="F55" s="30"/>
      <c r="G55" s="2"/>
    </row>
    <row r="56" spans="1:7" ht="46.5" thickBot="1" x14ac:dyDescent="0.3">
      <c r="A56" s="35" t="s">
        <v>171</v>
      </c>
      <c r="B56" s="36" t="s">
        <v>135</v>
      </c>
      <c r="C56" s="37" t="s">
        <v>191</v>
      </c>
      <c r="D56" s="38">
        <v>200</v>
      </c>
      <c r="E56" s="38" t="s">
        <v>10</v>
      </c>
      <c r="F56" s="30"/>
      <c r="G56" s="2"/>
    </row>
    <row r="57" spans="1:7" ht="24" thickBot="1" x14ac:dyDescent="0.3">
      <c r="A57" s="35" t="s">
        <v>173</v>
      </c>
      <c r="B57" s="36" t="s">
        <v>135</v>
      </c>
      <c r="C57" s="37" t="s">
        <v>192</v>
      </c>
      <c r="D57" s="38">
        <v>200</v>
      </c>
      <c r="E57" s="38" t="s">
        <v>10</v>
      </c>
      <c r="F57" s="30"/>
      <c r="G57" s="2"/>
    </row>
    <row r="58" spans="1:7" ht="15.75" thickBot="1" x14ac:dyDescent="0.3">
      <c r="A58" s="35" t="s">
        <v>193</v>
      </c>
      <c r="B58" s="36" t="s">
        <v>135</v>
      </c>
      <c r="C58" s="37" t="s">
        <v>194</v>
      </c>
      <c r="D58" s="38">
        <v>16900</v>
      </c>
      <c r="E58" s="38" t="s">
        <v>10</v>
      </c>
      <c r="F58" s="30"/>
      <c r="G58" s="2"/>
    </row>
    <row r="59" spans="1:7" ht="15.75" thickBot="1" x14ac:dyDescent="0.3">
      <c r="A59" s="35" t="s">
        <v>195</v>
      </c>
      <c r="B59" s="36" t="s">
        <v>135</v>
      </c>
      <c r="C59" s="37" t="s">
        <v>196</v>
      </c>
      <c r="D59" s="38">
        <v>16900</v>
      </c>
      <c r="E59" s="38" t="s">
        <v>10</v>
      </c>
      <c r="F59" s="30"/>
      <c r="G59" s="2"/>
    </row>
    <row r="60" spans="1:7" ht="15.75" thickBot="1" x14ac:dyDescent="0.3">
      <c r="A60" s="35" t="s">
        <v>177</v>
      </c>
      <c r="B60" s="36" t="s">
        <v>135</v>
      </c>
      <c r="C60" s="37" t="s">
        <v>197</v>
      </c>
      <c r="D60" s="38">
        <v>16900</v>
      </c>
      <c r="E60" s="38" t="s">
        <v>10</v>
      </c>
      <c r="F60" s="30"/>
      <c r="G60" s="2"/>
    </row>
    <row r="61" spans="1:7" ht="15.75" thickBot="1" x14ac:dyDescent="0.3">
      <c r="A61" s="35" t="s">
        <v>198</v>
      </c>
      <c r="B61" s="36" t="s">
        <v>135</v>
      </c>
      <c r="C61" s="37" t="s">
        <v>199</v>
      </c>
      <c r="D61" s="38">
        <v>16900</v>
      </c>
      <c r="E61" s="38" t="s">
        <v>10</v>
      </c>
      <c r="F61" s="30"/>
      <c r="G61" s="2"/>
    </row>
    <row r="62" spans="1:7" ht="15.75" thickBot="1" x14ac:dyDescent="0.3">
      <c r="A62" s="35" t="s">
        <v>200</v>
      </c>
      <c r="B62" s="36" t="s">
        <v>135</v>
      </c>
      <c r="C62" s="37" t="s">
        <v>201</v>
      </c>
      <c r="D62" s="38">
        <v>109300</v>
      </c>
      <c r="E62" s="38">
        <v>42295.46</v>
      </c>
      <c r="F62" s="30">
        <f t="shared" si="0"/>
        <v>38.696669716376938</v>
      </c>
      <c r="G62" s="2"/>
    </row>
    <row r="63" spans="1:7" ht="24" thickBot="1" x14ac:dyDescent="0.3">
      <c r="A63" s="35" t="s">
        <v>202</v>
      </c>
      <c r="B63" s="36" t="s">
        <v>135</v>
      </c>
      <c r="C63" s="37" t="s">
        <v>203</v>
      </c>
      <c r="D63" s="38">
        <v>109300</v>
      </c>
      <c r="E63" s="38">
        <v>42295.46</v>
      </c>
      <c r="F63" s="30">
        <f t="shared" si="0"/>
        <v>38.696669716376938</v>
      </c>
      <c r="G63" s="2"/>
    </row>
    <row r="64" spans="1:7" ht="46.5" thickBot="1" x14ac:dyDescent="0.3">
      <c r="A64" s="35" t="s">
        <v>204</v>
      </c>
      <c r="B64" s="36" t="s">
        <v>135</v>
      </c>
      <c r="C64" s="37" t="s">
        <v>205</v>
      </c>
      <c r="D64" s="38">
        <v>109300</v>
      </c>
      <c r="E64" s="38">
        <v>42295.46</v>
      </c>
      <c r="F64" s="30">
        <f t="shared" si="0"/>
        <v>38.696669716376938</v>
      </c>
      <c r="G64" s="2"/>
    </row>
    <row r="65" spans="1:7" ht="80.25" thickBot="1" x14ac:dyDescent="0.3">
      <c r="A65" s="35" t="s">
        <v>141</v>
      </c>
      <c r="B65" s="36" t="s">
        <v>135</v>
      </c>
      <c r="C65" s="37" t="s">
        <v>206</v>
      </c>
      <c r="D65" s="38">
        <v>101600</v>
      </c>
      <c r="E65" s="38">
        <v>42295.46</v>
      </c>
      <c r="F65" s="30">
        <f t="shared" si="0"/>
        <v>41.629389763779528</v>
      </c>
      <c r="G65" s="2"/>
    </row>
    <row r="66" spans="1:7" ht="35.25" thickBot="1" x14ac:dyDescent="0.3">
      <c r="A66" s="35" t="s">
        <v>143</v>
      </c>
      <c r="B66" s="36" t="s">
        <v>135</v>
      </c>
      <c r="C66" s="37" t="s">
        <v>207</v>
      </c>
      <c r="D66" s="38">
        <v>101600</v>
      </c>
      <c r="E66" s="38">
        <v>42295.46</v>
      </c>
      <c r="F66" s="30">
        <f t="shared" si="0"/>
        <v>41.629389763779528</v>
      </c>
      <c r="G66" s="2"/>
    </row>
    <row r="67" spans="1:7" ht="35.25" thickBot="1" x14ac:dyDescent="0.3">
      <c r="A67" s="35" t="s">
        <v>145</v>
      </c>
      <c r="B67" s="36" t="s">
        <v>135</v>
      </c>
      <c r="C67" s="37" t="s">
        <v>208</v>
      </c>
      <c r="D67" s="38">
        <v>78000</v>
      </c>
      <c r="E67" s="38">
        <v>32485</v>
      </c>
      <c r="F67" s="30">
        <f t="shared" si="0"/>
        <v>41.647435897435898</v>
      </c>
      <c r="G67" s="2"/>
    </row>
    <row r="68" spans="1:7" ht="69" thickBot="1" x14ac:dyDescent="0.3">
      <c r="A68" s="35" t="s">
        <v>147</v>
      </c>
      <c r="B68" s="36" t="s">
        <v>135</v>
      </c>
      <c r="C68" s="37" t="s">
        <v>209</v>
      </c>
      <c r="D68" s="38">
        <v>23600</v>
      </c>
      <c r="E68" s="38">
        <v>9810.4599999999991</v>
      </c>
      <c r="F68" s="30">
        <f t="shared" si="0"/>
        <v>41.569745762711861</v>
      </c>
      <c r="G68" s="2"/>
    </row>
    <row r="69" spans="1:7" ht="35.25" thickBot="1" x14ac:dyDescent="0.3">
      <c r="A69" s="35" t="s">
        <v>169</v>
      </c>
      <c r="B69" s="36" t="s">
        <v>135</v>
      </c>
      <c r="C69" s="37" t="s">
        <v>210</v>
      </c>
      <c r="D69" s="38">
        <v>7700</v>
      </c>
      <c r="E69" s="38" t="s">
        <v>10</v>
      </c>
      <c r="F69" s="30"/>
      <c r="G69" s="2"/>
    </row>
    <row r="70" spans="1:7" ht="46.5" thickBot="1" x14ac:dyDescent="0.3">
      <c r="A70" s="35" t="s">
        <v>171</v>
      </c>
      <c r="B70" s="36" t="s">
        <v>135</v>
      </c>
      <c r="C70" s="37" t="s">
        <v>211</v>
      </c>
      <c r="D70" s="38">
        <v>7700</v>
      </c>
      <c r="E70" s="38" t="s">
        <v>10</v>
      </c>
      <c r="F70" s="30"/>
      <c r="G70" s="2"/>
    </row>
    <row r="71" spans="1:7" ht="24" thickBot="1" x14ac:dyDescent="0.3">
      <c r="A71" s="35" t="s">
        <v>173</v>
      </c>
      <c r="B71" s="36" t="s">
        <v>135</v>
      </c>
      <c r="C71" s="37" t="s">
        <v>212</v>
      </c>
      <c r="D71" s="38">
        <v>7700</v>
      </c>
      <c r="E71" s="38" t="s">
        <v>10</v>
      </c>
      <c r="F71" s="30"/>
      <c r="G71" s="2"/>
    </row>
    <row r="72" spans="1:7" ht="35.25" thickBot="1" x14ac:dyDescent="0.3">
      <c r="A72" s="35" t="s">
        <v>213</v>
      </c>
      <c r="B72" s="36" t="s">
        <v>135</v>
      </c>
      <c r="C72" s="37" t="s">
        <v>214</v>
      </c>
      <c r="D72" s="38">
        <v>37661</v>
      </c>
      <c r="E72" s="38">
        <v>37661</v>
      </c>
      <c r="F72" s="30">
        <f t="shared" si="0"/>
        <v>100</v>
      </c>
      <c r="G72" s="2"/>
    </row>
    <row r="73" spans="1:7" ht="46.5" thickBot="1" x14ac:dyDescent="0.3">
      <c r="A73" s="35" t="s">
        <v>215</v>
      </c>
      <c r="B73" s="36" t="s">
        <v>135</v>
      </c>
      <c r="C73" s="37" t="s">
        <v>216</v>
      </c>
      <c r="D73" s="38">
        <v>37661</v>
      </c>
      <c r="E73" s="38">
        <v>37661</v>
      </c>
      <c r="F73" s="30">
        <f t="shared" si="0"/>
        <v>100</v>
      </c>
      <c r="G73" s="2"/>
    </row>
    <row r="74" spans="1:7" ht="15.75" thickBot="1" x14ac:dyDescent="0.3">
      <c r="A74" s="35" t="s">
        <v>195</v>
      </c>
      <c r="B74" s="36" t="s">
        <v>135</v>
      </c>
      <c r="C74" s="37" t="s">
        <v>217</v>
      </c>
      <c r="D74" s="38">
        <v>424</v>
      </c>
      <c r="E74" s="38">
        <v>424</v>
      </c>
      <c r="F74" s="30">
        <f t="shared" si="0"/>
        <v>100</v>
      </c>
      <c r="G74" s="2"/>
    </row>
    <row r="75" spans="1:7" ht="35.25" thickBot="1" x14ac:dyDescent="0.3">
      <c r="A75" s="35" t="s">
        <v>169</v>
      </c>
      <c r="B75" s="36" t="s">
        <v>135</v>
      </c>
      <c r="C75" s="37" t="s">
        <v>218</v>
      </c>
      <c r="D75" s="38">
        <v>424</v>
      </c>
      <c r="E75" s="38">
        <v>424</v>
      </c>
      <c r="F75" s="30">
        <f t="shared" si="0"/>
        <v>100</v>
      </c>
      <c r="G75" s="2"/>
    </row>
    <row r="76" spans="1:7" ht="46.5" thickBot="1" x14ac:dyDescent="0.3">
      <c r="A76" s="35" t="s">
        <v>171</v>
      </c>
      <c r="B76" s="36" t="s">
        <v>135</v>
      </c>
      <c r="C76" s="37" t="s">
        <v>219</v>
      </c>
      <c r="D76" s="38">
        <v>424</v>
      </c>
      <c r="E76" s="38">
        <v>424</v>
      </c>
      <c r="F76" s="30">
        <f t="shared" si="0"/>
        <v>100</v>
      </c>
      <c r="G76" s="2"/>
    </row>
    <row r="77" spans="1:7" ht="24" thickBot="1" x14ac:dyDescent="0.3">
      <c r="A77" s="35" t="s">
        <v>173</v>
      </c>
      <c r="B77" s="36" t="s">
        <v>135</v>
      </c>
      <c r="C77" s="37" t="s">
        <v>220</v>
      </c>
      <c r="D77" s="38">
        <v>424</v>
      </c>
      <c r="E77" s="38">
        <v>424</v>
      </c>
      <c r="F77" s="30">
        <f t="shared" si="0"/>
        <v>100</v>
      </c>
      <c r="G77" s="2"/>
    </row>
    <row r="78" spans="1:7" ht="35.25" thickBot="1" x14ac:dyDescent="0.3">
      <c r="A78" s="35" t="s">
        <v>221</v>
      </c>
      <c r="B78" s="36" t="s">
        <v>135</v>
      </c>
      <c r="C78" s="37" t="s">
        <v>222</v>
      </c>
      <c r="D78" s="38">
        <v>37237</v>
      </c>
      <c r="E78" s="38">
        <v>37237</v>
      </c>
      <c r="F78" s="30">
        <f t="shared" si="0"/>
        <v>100</v>
      </c>
      <c r="G78" s="2"/>
    </row>
    <row r="79" spans="1:7" ht="35.25" thickBot="1" x14ac:dyDescent="0.3">
      <c r="A79" s="35" t="s">
        <v>169</v>
      </c>
      <c r="B79" s="36" t="s">
        <v>135</v>
      </c>
      <c r="C79" s="37" t="s">
        <v>223</v>
      </c>
      <c r="D79" s="38">
        <v>37237</v>
      </c>
      <c r="E79" s="38">
        <v>37237</v>
      </c>
      <c r="F79" s="30">
        <f t="shared" si="0"/>
        <v>100</v>
      </c>
      <c r="G79" s="2"/>
    </row>
    <row r="80" spans="1:7" ht="46.5" thickBot="1" x14ac:dyDescent="0.3">
      <c r="A80" s="35" t="s">
        <v>171</v>
      </c>
      <c r="B80" s="36" t="s">
        <v>135</v>
      </c>
      <c r="C80" s="37" t="s">
        <v>224</v>
      </c>
      <c r="D80" s="38">
        <v>37237</v>
      </c>
      <c r="E80" s="38">
        <v>37237</v>
      </c>
      <c r="F80" s="30">
        <f t="shared" si="0"/>
        <v>100</v>
      </c>
      <c r="G80" s="2"/>
    </row>
    <row r="81" spans="1:7" ht="24" thickBot="1" x14ac:dyDescent="0.3">
      <c r="A81" s="35" t="s">
        <v>173</v>
      </c>
      <c r="B81" s="36" t="s">
        <v>135</v>
      </c>
      <c r="C81" s="37" t="s">
        <v>225</v>
      </c>
      <c r="D81" s="38">
        <v>37237</v>
      </c>
      <c r="E81" s="38">
        <v>37237</v>
      </c>
      <c r="F81" s="30">
        <f t="shared" si="0"/>
        <v>100</v>
      </c>
      <c r="G81" s="2"/>
    </row>
    <row r="82" spans="1:7" ht="15.75" thickBot="1" x14ac:dyDescent="0.3">
      <c r="A82" s="35" t="s">
        <v>226</v>
      </c>
      <c r="B82" s="36" t="s">
        <v>135</v>
      </c>
      <c r="C82" s="37" t="s">
        <v>227</v>
      </c>
      <c r="D82" s="38">
        <v>214200</v>
      </c>
      <c r="E82" s="38">
        <v>72600</v>
      </c>
      <c r="F82" s="30">
        <f t="shared" si="0"/>
        <v>33.893557422969188</v>
      </c>
      <c r="G82" s="2"/>
    </row>
    <row r="83" spans="1:7" ht="24" thickBot="1" x14ac:dyDescent="0.3">
      <c r="A83" s="35" t="s">
        <v>228</v>
      </c>
      <c r="B83" s="36" t="s">
        <v>135</v>
      </c>
      <c r="C83" s="37" t="s">
        <v>229</v>
      </c>
      <c r="D83" s="38">
        <v>214200</v>
      </c>
      <c r="E83" s="38">
        <v>72600</v>
      </c>
      <c r="F83" s="30">
        <f t="shared" ref="F83:F108" si="1">E83/D83*100</f>
        <v>33.893557422969188</v>
      </c>
      <c r="G83" s="2"/>
    </row>
    <row r="84" spans="1:7" ht="271.5" thickBot="1" x14ac:dyDescent="0.3">
      <c r="A84" s="35" t="s">
        <v>230</v>
      </c>
      <c r="B84" s="36" t="s">
        <v>135</v>
      </c>
      <c r="C84" s="37" t="s">
        <v>231</v>
      </c>
      <c r="D84" s="38">
        <v>214200</v>
      </c>
      <c r="E84" s="38">
        <v>72600</v>
      </c>
      <c r="F84" s="30">
        <f t="shared" si="1"/>
        <v>33.893557422969188</v>
      </c>
      <c r="G84" s="2"/>
    </row>
    <row r="85" spans="1:7" ht="35.25" thickBot="1" x14ac:dyDescent="0.3">
      <c r="A85" s="35" t="s">
        <v>169</v>
      </c>
      <c r="B85" s="36" t="s">
        <v>135</v>
      </c>
      <c r="C85" s="37" t="s">
        <v>232</v>
      </c>
      <c r="D85" s="38">
        <v>214200</v>
      </c>
      <c r="E85" s="38">
        <v>72600</v>
      </c>
      <c r="F85" s="30">
        <f t="shared" si="1"/>
        <v>33.893557422969188</v>
      </c>
      <c r="G85" s="2"/>
    </row>
    <row r="86" spans="1:7" ht="46.5" thickBot="1" x14ac:dyDescent="0.3">
      <c r="A86" s="35" t="s">
        <v>171</v>
      </c>
      <c r="B86" s="36" t="s">
        <v>135</v>
      </c>
      <c r="C86" s="37" t="s">
        <v>233</v>
      </c>
      <c r="D86" s="38">
        <v>214200</v>
      </c>
      <c r="E86" s="38">
        <v>72600</v>
      </c>
      <c r="F86" s="30">
        <f t="shared" si="1"/>
        <v>33.893557422969188</v>
      </c>
      <c r="G86" s="2"/>
    </row>
    <row r="87" spans="1:7" ht="24" thickBot="1" x14ac:dyDescent="0.3">
      <c r="A87" s="35" t="s">
        <v>173</v>
      </c>
      <c r="B87" s="36" t="s">
        <v>135</v>
      </c>
      <c r="C87" s="37" t="s">
        <v>234</v>
      </c>
      <c r="D87" s="38">
        <v>214200</v>
      </c>
      <c r="E87" s="38">
        <v>72600</v>
      </c>
      <c r="F87" s="30">
        <f t="shared" si="1"/>
        <v>33.893557422969188</v>
      </c>
      <c r="G87" s="2"/>
    </row>
    <row r="88" spans="1:7" ht="24" thickBot="1" x14ac:dyDescent="0.3">
      <c r="A88" s="35" t="s">
        <v>235</v>
      </c>
      <c r="B88" s="36" t="s">
        <v>135</v>
      </c>
      <c r="C88" s="37" t="s">
        <v>236</v>
      </c>
      <c r="D88" s="38">
        <v>144900</v>
      </c>
      <c r="E88" s="38">
        <v>60975.519999999997</v>
      </c>
      <c r="F88" s="30">
        <f t="shared" si="1"/>
        <v>42.081104209799861</v>
      </c>
      <c r="G88" s="2"/>
    </row>
    <row r="89" spans="1:7" ht="15.75" thickBot="1" x14ac:dyDescent="0.3">
      <c r="A89" s="35" t="s">
        <v>237</v>
      </c>
      <c r="B89" s="36" t="s">
        <v>135</v>
      </c>
      <c r="C89" s="37" t="s">
        <v>238</v>
      </c>
      <c r="D89" s="38">
        <v>144900</v>
      </c>
      <c r="E89" s="38">
        <v>60975.519999999997</v>
      </c>
      <c r="F89" s="30">
        <f t="shared" si="1"/>
        <v>42.081104209799861</v>
      </c>
      <c r="G89" s="2"/>
    </row>
    <row r="90" spans="1:7" ht="15.75" thickBot="1" x14ac:dyDescent="0.3">
      <c r="A90" s="35" t="s">
        <v>239</v>
      </c>
      <c r="B90" s="36" t="s">
        <v>135</v>
      </c>
      <c r="C90" s="37" t="s">
        <v>240</v>
      </c>
      <c r="D90" s="38">
        <v>117000</v>
      </c>
      <c r="E90" s="38">
        <v>55977.52</v>
      </c>
      <c r="F90" s="30">
        <f t="shared" si="1"/>
        <v>47.844034188034186</v>
      </c>
      <c r="G90" s="2"/>
    </row>
    <row r="91" spans="1:7" ht="35.25" thickBot="1" x14ac:dyDescent="0.3">
      <c r="A91" s="35" t="s">
        <v>169</v>
      </c>
      <c r="B91" s="36" t="s">
        <v>135</v>
      </c>
      <c r="C91" s="37" t="s">
        <v>241</v>
      </c>
      <c r="D91" s="38">
        <v>117000</v>
      </c>
      <c r="E91" s="38">
        <v>55977.52</v>
      </c>
      <c r="F91" s="30">
        <f t="shared" si="1"/>
        <v>47.844034188034186</v>
      </c>
      <c r="G91" s="2"/>
    </row>
    <row r="92" spans="1:7" ht="46.5" thickBot="1" x14ac:dyDescent="0.3">
      <c r="A92" s="35" t="s">
        <v>171</v>
      </c>
      <c r="B92" s="36" t="s">
        <v>135</v>
      </c>
      <c r="C92" s="37" t="s">
        <v>242</v>
      </c>
      <c r="D92" s="38">
        <v>117000</v>
      </c>
      <c r="E92" s="38">
        <v>55977.52</v>
      </c>
      <c r="F92" s="30">
        <f t="shared" si="1"/>
        <v>47.844034188034186</v>
      </c>
      <c r="G92" s="2"/>
    </row>
    <row r="93" spans="1:7" ht="24" thickBot="1" x14ac:dyDescent="0.3">
      <c r="A93" s="35" t="s">
        <v>173</v>
      </c>
      <c r="B93" s="36" t="s">
        <v>135</v>
      </c>
      <c r="C93" s="37" t="s">
        <v>243</v>
      </c>
      <c r="D93" s="38">
        <v>30000</v>
      </c>
      <c r="E93" s="38" t="s">
        <v>10</v>
      </c>
      <c r="F93" s="30"/>
      <c r="G93" s="2"/>
    </row>
    <row r="94" spans="1:7" ht="15.75" thickBot="1" x14ac:dyDescent="0.3">
      <c r="A94" s="35" t="s">
        <v>175</v>
      </c>
      <c r="B94" s="36" t="s">
        <v>135</v>
      </c>
      <c r="C94" s="37" t="s">
        <v>244</v>
      </c>
      <c r="D94" s="38">
        <v>87000</v>
      </c>
      <c r="E94" s="38">
        <v>55977.52</v>
      </c>
      <c r="F94" s="30">
        <f t="shared" si="1"/>
        <v>64.341977011494251</v>
      </c>
      <c r="G94" s="2"/>
    </row>
    <row r="95" spans="1:7" ht="46.5" thickBot="1" x14ac:dyDescent="0.3">
      <c r="A95" s="35" t="s">
        <v>245</v>
      </c>
      <c r="B95" s="36" t="s">
        <v>135</v>
      </c>
      <c r="C95" s="37" t="s">
        <v>246</v>
      </c>
      <c r="D95" s="38">
        <v>27900</v>
      </c>
      <c r="E95" s="38">
        <v>4998</v>
      </c>
      <c r="F95" s="30">
        <f t="shared" si="1"/>
        <v>17.913978494623656</v>
      </c>
      <c r="G95" s="2"/>
    </row>
    <row r="96" spans="1:7" ht="35.25" thickBot="1" x14ac:dyDescent="0.3">
      <c r="A96" s="35" t="s">
        <v>169</v>
      </c>
      <c r="B96" s="36" t="s">
        <v>135</v>
      </c>
      <c r="C96" s="37" t="s">
        <v>247</v>
      </c>
      <c r="D96" s="38">
        <v>27900</v>
      </c>
      <c r="E96" s="38">
        <v>4998</v>
      </c>
      <c r="F96" s="30">
        <f t="shared" si="1"/>
        <v>17.913978494623656</v>
      </c>
      <c r="G96" s="2"/>
    </row>
    <row r="97" spans="1:7" ht="46.5" thickBot="1" x14ac:dyDescent="0.3">
      <c r="A97" s="35" t="s">
        <v>171</v>
      </c>
      <c r="B97" s="36" t="s">
        <v>135</v>
      </c>
      <c r="C97" s="37" t="s">
        <v>248</v>
      </c>
      <c r="D97" s="38">
        <v>27900</v>
      </c>
      <c r="E97" s="38">
        <v>4998</v>
      </c>
      <c r="F97" s="30">
        <f t="shared" si="1"/>
        <v>17.913978494623656</v>
      </c>
      <c r="G97" s="2"/>
    </row>
    <row r="98" spans="1:7" ht="24" thickBot="1" x14ac:dyDescent="0.3">
      <c r="A98" s="35" t="s">
        <v>173</v>
      </c>
      <c r="B98" s="36" t="s">
        <v>135</v>
      </c>
      <c r="C98" s="37" t="s">
        <v>249</v>
      </c>
      <c r="D98" s="38">
        <v>27900</v>
      </c>
      <c r="E98" s="38">
        <v>4998</v>
      </c>
      <c r="F98" s="30">
        <f t="shared" si="1"/>
        <v>17.913978494623656</v>
      </c>
      <c r="G98" s="2"/>
    </row>
    <row r="99" spans="1:7" ht="15.75" thickBot="1" x14ac:dyDescent="0.3">
      <c r="A99" s="35" t="s">
        <v>250</v>
      </c>
      <c r="B99" s="36" t="s">
        <v>135</v>
      </c>
      <c r="C99" s="37" t="s">
        <v>57</v>
      </c>
      <c r="D99" s="38">
        <v>188500</v>
      </c>
      <c r="E99" s="38">
        <v>120162.28</v>
      </c>
      <c r="F99" s="30">
        <f t="shared" si="1"/>
        <v>63.746567639257293</v>
      </c>
      <c r="G99" s="2"/>
    </row>
    <row r="100" spans="1:7" ht="15.75" thickBot="1" x14ac:dyDescent="0.3">
      <c r="A100" s="35" t="s">
        <v>251</v>
      </c>
      <c r="B100" s="36" t="s">
        <v>135</v>
      </c>
      <c r="C100" s="37" t="s">
        <v>252</v>
      </c>
      <c r="D100" s="38">
        <v>138500</v>
      </c>
      <c r="E100" s="38">
        <v>70162.28</v>
      </c>
      <c r="F100" s="30">
        <f t="shared" si="1"/>
        <v>50.658685920577618</v>
      </c>
      <c r="G100" s="2"/>
    </row>
    <row r="101" spans="1:7" ht="24" thickBot="1" x14ac:dyDescent="0.3">
      <c r="A101" s="35" t="s">
        <v>253</v>
      </c>
      <c r="B101" s="36" t="s">
        <v>135</v>
      </c>
      <c r="C101" s="37" t="s">
        <v>254</v>
      </c>
      <c r="D101" s="38">
        <v>138500</v>
      </c>
      <c r="E101" s="38">
        <v>70162.28</v>
      </c>
      <c r="F101" s="30">
        <f t="shared" si="1"/>
        <v>50.658685920577618</v>
      </c>
      <c r="G101" s="2"/>
    </row>
    <row r="102" spans="1:7" ht="24" thickBot="1" x14ac:dyDescent="0.3">
      <c r="A102" s="35" t="s">
        <v>255</v>
      </c>
      <c r="B102" s="36" t="s">
        <v>135</v>
      </c>
      <c r="C102" s="37" t="s">
        <v>256</v>
      </c>
      <c r="D102" s="38">
        <v>138500</v>
      </c>
      <c r="E102" s="38">
        <v>70162.28</v>
      </c>
      <c r="F102" s="30">
        <f t="shared" si="1"/>
        <v>50.658685920577618</v>
      </c>
      <c r="G102" s="2"/>
    </row>
    <row r="103" spans="1:7" ht="24" thickBot="1" x14ac:dyDescent="0.3">
      <c r="A103" s="35" t="s">
        <v>257</v>
      </c>
      <c r="B103" s="36" t="s">
        <v>135</v>
      </c>
      <c r="C103" s="37" t="s">
        <v>258</v>
      </c>
      <c r="D103" s="38">
        <v>138500</v>
      </c>
      <c r="E103" s="38">
        <v>70162.28</v>
      </c>
      <c r="F103" s="30">
        <f t="shared" si="1"/>
        <v>50.658685920577618</v>
      </c>
      <c r="G103" s="2"/>
    </row>
    <row r="104" spans="1:7" ht="24" thickBot="1" x14ac:dyDescent="0.3">
      <c r="A104" s="35" t="s">
        <v>259</v>
      </c>
      <c r="B104" s="36" t="s">
        <v>135</v>
      </c>
      <c r="C104" s="37" t="s">
        <v>260</v>
      </c>
      <c r="D104" s="38">
        <v>138500</v>
      </c>
      <c r="E104" s="38">
        <v>70162.28</v>
      </c>
      <c r="F104" s="30">
        <f t="shared" si="1"/>
        <v>50.658685920577618</v>
      </c>
      <c r="G104" s="2"/>
    </row>
    <row r="105" spans="1:7" ht="15.75" thickBot="1" x14ac:dyDescent="0.3">
      <c r="A105" s="35" t="s">
        <v>261</v>
      </c>
      <c r="B105" s="36" t="s">
        <v>135</v>
      </c>
      <c r="C105" s="37" t="s">
        <v>262</v>
      </c>
      <c r="D105" s="38">
        <v>50000</v>
      </c>
      <c r="E105" s="38">
        <v>50000</v>
      </c>
      <c r="F105" s="30">
        <f t="shared" si="1"/>
        <v>100</v>
      </c>
      <c r="G105" s="2"/>
    </row>
    <row r="106" spans="1:7" ht="15.75" thickBot="1" x14ac:dyDescent="0.3">
      <c r="A106" s="35" t="s">
        <v>195</v>
      </c>
      <c r="B106" s="36" t="s">
        <v>135</v>
      </c>
      <c r="C106" s="37" t="s">
        <v>263</v>
      </c>
      <c r="D106" s="38">
        <v>50000</v>
      </c>
      <c r="E106" s="38">
        <v>50000</v>
      </c>
      <c r="F106" s="30">
        <f t="shared" si="1"/>
        <v>100</v>
      </c>
      <c r="G106" s="2"/>
    </row>
    <row r="107" spans="1:7" ht="24" thickBot="1" x14ac:dyDescent="0.3">
      <c r="A107" s="35" t="s">
        <v>255</v>
      </c>
      <c r="B107" s="36" t="s">
        <v>135</v>
      </c>
      <c r="C107" s="37" t="s">
        <v>264</v>
      </c>
      <c r="D107" s="38">
        <v>50000</v>
      </c>
      <c r="E107" s="38">
        <v>50000</v>
      </c>
      <c r="F107" s="30">
        <f t="shared" si="1"/>
        <v>100</v>
      </c>
      <c r="G107" s="2"/>
    </row>
    <row r="108" spans="1:7" ht="15.75" thickBot="1" x14ac:dyDescent="0.3">
      <c r="A108" s="35" t="s">
        <v>265</v>
      </c>
      <c r="B108" s="36" t="s">
        <v>135</v>
      </c>
      <c r="C108" s="37" t="s">
        <v>266</v>
      </c>
      <c r="D108" s="38">
        <v>50000</v>
      </c>
      <c r="E108" s="38">
        <v>50000</v>
      </c>
      <c r="F108" s="30">
        <f t="shared" si="1"/>
        <v>100</v>
      </c>
      <c r="G108" s="2"/>
    </row>
    <row r="109" spans="1:7" ht="35.25" thickBot="1" x14ac:dyDescent="0.3">
      <c r="A109" s="35" t="s">
        <v>267</v>
      </c>
      <c r="B109" s="36" t="s">
        <v>135</v>
      </c>
      <c r="C109" s="37" t="s">
        <v>268</v>
      </c>
      <c r="D109" s="38">
        <v>1645.96</v>
      </c>
      <c r="E109" s="38" t="s">
        <v>10</v>
      </c>
      <c r="F109" s="30"/>
      <c r="G109" s="2"/>
    </row>
    <row r="110" spans="1:7" ht="24" thickBot="1" x14ac:dyDescent="0.3">
      <c r="A110" s="35" t="s">
        <v>269</v>
      </c>
      <c r="B110" s="36" t="s">
        <v>135</v>
      </c>
      <c r="C110" s="37" t="s">
        <v>270</v>
      </c>
      <c r="D110" s="38">
        <v>1645.96</v>
      </c>
      <c r="E110" s="38" t="s">
        <v>10</v>
      </c>
      <c r="F110" s="30"/>
      <c r="G110" s="2"/>
    </row>
    <row r="111" spans="1:7" ht="15.75" thickBot="1" x14ac:dyDescent="0.3">
      <c r="A111" s="35" t="s">
        <v>271</v>
      </c>
      <c r="B111" s="36" t="s">
        <v>135</v>
      </c>
      <c r="C111" s="37" t="s">
        <v>272</v>
      </c>
      <c r="D111" s="38">
        <v>1645.96</v>
      </c>
      <c r="E111" s="38" t="s">
        <v>10</v>
      </c>
      <c r="F111" s="30"/>
      <c r="G111" s="2"/>
    </row>
    <row r="112" spans="1:7" ht="24" thickBot="1" x14ac:dyDescent="0.3">
      <c r="A112" s="35" t="s">
        <v>273</v>
      </c>
      <c r="B112" s="36" t="s">
        <v>135</v>
      </c>
      <c r="C112" s="37" t="s">
        <v>274</v>
      </c>
      <c r="D112" s="38">
        <v>1645.96</v>
      </c>
      <c r="E112" s="38" t="s">
        <v>10</v>
      </c>
      <c r="F112" s="30"/>
      <c r="G112" s="2"/>
    </row>
    <row r="113" spans="1:7" ht="24" thickBot="1" x14ac:dyDescent="0.3">
      <c r="A113" s="35" t="s">
        <v>275</v>
      </c>
      <c r="B113" s="36" t="s">
        <v>135</v>
      </c>
      <c r="C113" s="37" t="s">
        <v>276</v>
      </c>
      <c r="D113" s="38">
        <v>1645.96</v>
      </c>
      <c r="E113" s="38" t="s">
        <v>10</v>
      </c>
      <c r="F113" s="30"/>
      <c r="G113" s="2"/>
    </row>
    <row r="114" spans="1:7" ht="12.95" customHeight="1" thickBot="1" x14ac:dyDescent="0.3">
      <c r="A114" s="39"/>
      <c r="B114" s="40"/>
      <c r="C114" s="40"/>
      <c r="D114" s="40"/>
      <c r="E114" s="40"/>
      <c r="F114" s="40"/>
      <c r="G114" s="2"/>
    </row>
    <row r="115" spans="1:7" ht="20.85" customHeight="1" thickBot="1" x14ac:dyDescent="0.3">
      <c r="A115" s="41" t="s">
        <v>277</v>
      </c>
      <c r="B115" s="42">
        <v>450</v>
      </c>
      <c r="C115" s="43" t="s">
        <v>133</v>
      </c>
      <c r="D115" s="44" t="s">
        <v>133</v>
      </c>
      <c r="E115" s="45">
        <v>248079.42</v>
      </c>
      <c r="F115" s="46" t="s">
        <v>133</v>
      </c>
      <c r="G115" s="2"/>
    </row>
    <row r="116" spans="1:7" ht="15" customHeight="1" x14ac:dyDescent="0.25">
      <c r="A116" s="47"/>
      <c r="B116" s="48"/>
      <c r="C116" s="48"/>
      <c r="D116" s="48"/>
      <c r="E116" s="48"/>
      <c r="F116" s="48"/>
      <c r="G116" s="2"/>
    </row>
  </sheetData>
  <mergeCells count="14">
    <mergeCell ref="F11:F16"/>
    <mergeCell ref="C6:F6"/>
    <mergeCell ref="C7:F7"/>
    <mergeCell ref="A9:F9"/>
    <mergeCell ref="A11:A16"/>
    <mergeCell ref="B11:B16"/>
    <mergeCell ref="C11:C16"/>
    <mergeCell ref="D11:D16"/>
    <mergeCell ref="E11:E16"/>
    <mergeCell ref="B5:F5"/>
    <mergeCell ref="D1:F1"/>
    <mergeCell ref="C2:F2"/>
    <mergeCell ref="C4:F4"/>
    <mergeCell ref="B3:F3"/>
  </mergeCells>
  <pageMargins left="0.39374999999999999" right="0.39374999999999999" top="0.39374999999999999" bottom="0.39374999999999999" header="0" footer="0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9"/>
  <sheetViews>
    <sheetView tabSelected="1" view="pageBreakPreview" zoomScaleNormal="100" zoomScaleSheetLayoutView="100" workbookViewId="0">
      <selection activeCell="H9" sqref="H9"/>
    </sheetView>
  </sheetViews>
  <sheetFormatPr defaultRowHeight="12.75" x14ac:dyDescent="0.2"/>
  <cols>
    <col min="1" max="1" width="25" style="127" customWidth="1"/>
    <col min="2" max="2" width="41.28515625" style="127" customWidth="1"/>
    <col min="3" max="3" width="15.5703125" style="128" customWidth="1"/>
    <col min="4" max="4" width="17.5703125" style="154" customWidth="1"/>
    <col min="5" max="5" width="12.5703125" style="67" customWidth="1"/>
    <col min="6" max="6" width="13" style="67" customWidth="1"/>
    <col min="7" max="7" width="16.28515625" style="67" customWidth="1"/>
    <col min="8" max="8" width="12.140625" style="67" customWidth="1"/>
    <col min="9" max="9" width="10.140625" style="67" bestFit="1" customWidth="1"/>
    <col min="10" max="255" width="9.140625" style="68"/>
    <col min="256" max="256" width="25" style="68" customWidth="1"/>
    <col min="257" max="257" width="41.28515625" style="68" customWidth="1"/>
    <col min="258" max="258" width="13.28515625" style="68" customWidth="1"/>
    <col min="259" max="259" width="0" style="68" hidden="1" customWidth="1"/>
    <col min="260" max="260" width="11.140625" style="68" customWidth="1"/>
    <col min="261" max="261" width="9.5703125" style="68" customWidth="1"/>
    <col min="262" max="262" width="13" style="68" customWidth="1"/>
    <col min="263" max="263" width="16.28515625" style="68" customWidth="1"/>
    <col min="264" max="264" width="12.140625" style="68" customWidth="1"/>
    <col min="265" max="265" width="10.140625" style="68" bestFit="1" customWidth="1"/>
    <col min="266" max="511" width="9.140625" style="68"/>
    <col min="512" max="512" width="25" style="68" customWidth="1"/>
    <col min="513" max="513" width="41.28515625" style="68" customWidth="1"/>
    <col min="514" max="514" width="13.28515625" style="68" customWidth="1"/>
    <col min="515" max="515" width="0" style="68" hidden="1" customWidth="1"/>
    <col min="516" max="516" width="11.140625" style="68" customWidth="1"/>
    <col min="517" max="517" width="9.5703125" style="68" customWidth="1"/>
    <col min="518" max="518" width="13" style="68" customWidth="1"/>
    <col min="519" max="519" width="16.28515625" style="68" customWidth="1"/>
    <col min="520" max="520" width="12.140625" style="68" customWidth="1"/>
    <col min="521" max="521" width="10.140625" style="68" bestFit="1" customWidth="1"/>
    <col min="522" max="767" width="9.140625" style="68"/>
    <col min="768" max="768" width="25" style="68" customWidth="1"/>
    <col min="769" max="769" width="41.28515625" style="68" customWidth="1"/>
    <col min="770" max="770" width="13.28515625" style="68" customWidth="1"/>
    <col min="771" max="771" width="0" style="68" hidden="1" customWidth="1"/>
    <col min="772" max="772" width="11.140625" style="68" customWidth="1"/>
    <col min="773" max="773" width="9.5703125" style="68" customWidth="1"/>
    <col min="774" max="774" width="13" style="68" customWidth="1"/>
    <col min="775" max="775" width="16.28515625" style="68" customWidth="1"/>
    <col min="776" max="776" width="12.140625" style="68" customWidth="1"/>
    <col min="777" max="777" width="10.140625" style="68" bestFit="1" customWidth="1"/>
    <col min="778" max="1023" width="9.140625" style="68"/>
    <col min="1024" max="1024" width="25" style="68" customWidth="1"/>
    <col min="1025" max="1025" width="41.28515625" style="68" customWidth="1"/>
    <col min="1026" max="1026" width="13.28515625" style="68" customWidth="1"/>
    <col min="1027" max="1027" width="0" style="68" hidden="1" customWidth="1"/>
    <col min="1028" max="1028" width="11.140625" style="68" customWidth="1"/>
    <col min="1029" max="1029" width="9.5703125" style="68" customWidth="1"/>
    <col min="1030" max="1030" width="13" style="68" customWidth="1"/>
    <col min="1031" max="1031" width="16.28515625" style="68" customWidth="1"/>
    <col min="1032" max="1032" width="12.140625" style="68" customWidth="1"/>
    <col min="1033" max="1033" width="10.140625" style="68" bestFit="1" customWidth="1"/>
    <col min="1034" max="1279" width="9.140625" style="68"/>
    <col min="1280" max="1280" width="25" style="68" customWidth="1"/>
    <col min="1281" max="1281" width="41.28515625" style="68" customWidth="1"/>
    <col min="1282" max="1282" width="13.28515625" style="68" customWidth="1"/>
    <col min="1283" max="1283" width="0" style="68" hidden="1" customWidth="1"/>
    <col min="1284" max="1284" width="11.140625" style="68" customWidth="1"/>
    <col min="1285" max="1285" width="9.5703125" style="68" customWidth="1"/>
    <col min="1286" max="1286" width="13" style="68" customWidth="1"/>
    <col min="1287" max="1287" width="16.28515625" style="68" customWidth="1"/>
    <col min="1288" max="1288" width="12.140625" style="68" customWidth="1"/>
    <col min="1289" max="1289" width="10.140625" style="68" bestFit="1" customWidth="1"/>
    <col min="1290" max="1535" width="9.140625" style="68"/>
    <col min="1536" max="1536" width="25" style="68" customWidth="1"/>
    <col min="1537" max="1537" width="41.28515625" style="68" customWidth="1"/>
    <col min="1538" max="1538" width="13.28515625" style="68" customWidth="1"/>
    <col min="1539" max="1539" width="0" style="68" hidden="1" customWidth="1"/>
    <col min="1540" max="1540" width="11.140625" style="68" customWidth="1"/>
    <col min="1541" max="1541" width="9.5703125" style="68" customWidth="1"/>
    <col min="1542" max="1542" width="13" style="68" customWidth="1"/>
    <col min="1543" max="1543" width="16.28515625" style="68" customWidth="1"/>
    <col min="1544" max="1544" width="12.140625" style="68" customWidth="1"/>
    <col min="1545" max="1545" width="10.140625" style="68" bestFit="1" customWidth="1"/>
    <col min="1546" max="1791" width="9.140625" style="68"/>
    <col min="1792" max="1792" width="25" style="68" customWidth="1"/>
    <col min="1793" max="1793" width="41.28515625" style="68" customWidth="1"/>
    <col min="1794" max="1794" width="13.28515625" style="68" customWidth="1"/>
    <col min="1795" max="1795" width="0" style="68" hidden="1" customWidth="1"/>
    <col min="1796" max="1796" width="11.140625" style="68" customWidth="1"/>
    <col min="1797" max="1797" width="9.5703125" style="68" customWidth="1"/>
    <col min="1798" max="1798" width="13" style="68" customWidth="1"/>
    <col min="1799" max="1799" width="16.28515625" style="68" customWidth="1"/>
    <col min="1800" max="1800" width="12.140625" style="68" customWidth="1"/>
    <col min="1801" max="1801" width="10.140625" style="68" bestFit="1" customWidth="1"/>
    <col min="1802" max="2047" width="9.140625" style="68"/>
    <col min="2048" max="2048" width="25" style="68" customWidth="1"/>
    <col min="2049" max="2049" width="41.28515625" style="68" customWidth="1"/>
    <col min="2050" max="2050" width="13.28515625" style="68" customWidth="1"/>
    <col min="2051" max="2051" width="0" style="68" hidden="1" customWidth="1"/>
    <col min="2052" max="2052" width="11.140625" style="68" customWidth="1"/>
    <col min="2053" max="2053" width="9.5703125" style="68" customWidth="1"/>
    <col min="2054" max="2054" width="13" style="68" customWidth="1"/>
    <col min="2055" max="2055" width="16.28515625" style="68" customWidth="1"/>
    <col min="2056" max="2056" width="12.140625" style="68" customWidth="1"/>
    <col min="2057" max="2057" width="10.140625" style="68" bestFit="1" customWidth="1"/>
    <col min="2058" max="2303" width="9.140625" style="68"/>
    <col min="2304" max="2304" width="25" style="68" customWidth="1"/>
    <col min="2305" max="2305" width="41.28515625" style="68" customWidth="1"/>
    <col min="2306" max="2306" width="13.28515625" style="68" customWidth="1"/>
    <col min="2307" max="2307" width="0" style="68" hidden="1" customWidth="1"/>
    <col min="2308" max="2308" width="11.140625" style="68" customWidth="1"/>
    <col min="2309" max="2309" width="9.5703125" style="68" customWidth="1"/>
    <col min="2310" max="2310" width="13" style="68" customWidth="1"/>
    <col min="2311" max="2311" width="16.28515625" style="68" customWidth="1"/>
    <col min="2312" max="2312" width="12.140625" style="68" customWidth="1"/>
    <col min="2313" max="2313" width="10.140625" style="68" bestFit="1" customWidth="1"/>
    <col min="2314" max="2559" width="9.140625" style="68"/>
    <col min="2560" max="2560" width="25" style="68" customWidth="1"/>
    <col min="2561" max="2561" width="41.28515625" style="68" customWidth="1"/>
    <col min="2562" max="2562" width="13.28515625" style="68" customWidth="1"/>
    <col min="2563" max="2563" width="0" style="68" hidden="1" customWidth="1"/>
    <col min="2564" max="2564" width="11.140625" style="68" customWidth="1"/>
    <col min="2565" max="2565" width="9.5703125" style="68" customWidth="1"/>
    <col min="2566" max="2566" width="13" style="68" customWidth="1"/>
    <col min="2567" max="2567" width="16.28515625" style="68" customWidth="1"/>
    <col min="2568" max="2568" width="12.140625" style="68" customWidth="1"/>
    <col min="2569" max="2569" width="10.140625" style="68" bestFit="1" customWidth="1"/>
    <col min="2570" max="2815" width="9.140625" style="68"/>
    <col min="2816" max="2816" width="25" style="68" customWidth="1"/>
    <col min="2817" max="2817" width="41.28515625" style="68" customWidth="1"/>
    <col min="2818" max="2818" width="13.28515625" style="68" customWidth="1"/>
    <col min="2819" max="2819" width="0" style="68" hidden="1" customWidth="1"/>
    <col min="2820" max="2820" width="11.140625" style="68" customWidth="1"/>
    <col min="2821" max="2821" width="9.5703125" style="68" customWidth="1"/>
    <col min="2822" max="2822" width="13" style="68" customWidth="1"/>
    <col min="2823" max="2823" width="16.28515625" style="68" customWidth="1"/>
    <col min="2824" max="2824" width="12.140625" style="68" customWidth="1"/>
    <col min="2825" max="2825" width="10.140625" style="68" bestFit="1" customWidth="1"/>
    <col min="2826" max="3071" width="9.140625" style="68"/>
    <col min="3072" max="3072" width="25" style="68" customWidth="1"/>
    <col min="3073" max="3073" width="41.28515625" style="68" customWidth="1"/>
    <col min="3074" max="3074" width="13.28515625" style="68" customWidth="1"/>
    <col min="3075" max="3075" width="0" style="68" hidden="1" customWidth="1"/>
    <col min="3076" max="3076" width="11.140625" style="68" customWidth="1"/>
    <col min="3077" max="3077" width="9.5703125" style="68" customWidth="1"/>
    <col min="3078" max="3078" width="13" style="68" customWidth="1"/>
    <col min="3079" max="3079" width="16.28515625" style="68" customWidth="1"/>
    <col min="3080" max="3080" width="12.140625" style="68" customWidth="1"/>
    <col min="3081" max="3081" width="10.140625" style="68" bestFit="1" customWidth="1"/>
    <col min="3082" max="3327" width="9.140625" style="68"/>
    <col min="3328" max="3328" width="25" style="68" customWidth="1"/>
    <col min="3329" max="3329" width="41.28515625" style="68" customWidth="1"/>
    <col min="3330" max="3330" width="13.28515625" style="68" customWidth="1"/>
    <col min="3331" max="3331" width="0" style="68" hidden="1" customWidth="1"/>
    <col min="3332" max="3332" width="11.140625" style="68" customWidth="1"/>
    <col min="3333" max="3333" width="9.5703125" style="68" customWidth="1"/>
    <col min="3334" max="3334" width="13" style="68" customWidth="1"/>
    <col min="3335" max="3335" width="16.28515625" style="68" customWidth="1"/>
    <col min="3336" max="3336" width="12.140625" style="68" customWidth="1"/>
    <col min="3337" max="3337" width="10.140625" style="68" bestFit="1" customWidth="1"/>
    <col min="3338" max="3583" width="9.140625" style="68"/>
    <col min="3584" max="3584" width="25" style="68" customWidth="1"/>
    <col min="3585" max="3585" width="41.28515625" style="68" customWidth="1"/>
    <col min="3586" max="3586" width="13.28515625" style="68" customWidth="1"/>
    <col min="3587" max="3587" width="0" style="68" hidden="1" customWidth="1"/>
    <col min="3588" max="3588" width="11.140625" style="68" customWidth="1"/>
    <col min="3589" max="3589" width="9.5703125" style="68" customWidth="1"/>
    <col min="3590" max="3590" width="13" style="68" customWidth="1"/>
    <col min="3591" max="3591" width="16.28515625" style="68" customWidth="1"/>
    <col min="3592" max="3592" width="12.140625" style="68" customWidth="1"/>
    <col min="3593" max="3593" width="10.140625" style="68" bestFit="1" customWidth="1"/>
    <col min="3594" max="3839" width="9.140625" style="68"/>
    <col min="3840" max="3840" width="25" style="68" customWidth="1"/>
    <col min="3841" max="3841" width="41.28515625" style="68" customWidth="1"/>
    <col min="3842" max="3842" width="13.28515625" style="68" customWidth="1"/>
    <col min="3843" max="3843" width="0" style="68" hidden="1" customWidth="1"/>
    <col min="3844" max="3844" width="11.140625" style="68" customWidth="1"/>
    <col min="3845" max="3845" width="9.5703125" style="68" customWidth="1"/>
    <col min="3846" max="3846" width="13" style="68" customWidth="1"/>
    <col min="3847" max="3847" width="16.28515625" style="68" customWidth="1"/>
    <col min="3848" max="3848" width="12.140625" style="68" customWidth="1"/>
    <col min="3849" max="3849" width="10.140625" style="68" bestFit="1" customWidth="1"/>
    <col min="3850" max="4095" width="9.140625" style="68"/>
    <col min="4096" max="4096" width="25" style="68" customWidth="1"/>
    <col min="4097" max="4097" width="41.28515625" style="68" customWidth="1"/>
    <col min="4098" max="4098" width="13.28515625" style="68" customWidth="1"/>
    <col min="4099" max="4099" width="0" style="68" hidden="1" customWidth="1"/>
    <col min="4100" max="4100" width="11.140625" style="68" customWidth="1"/>
    <col min="4101" max="4101" width="9.5703125" style="68" customWidth="1"/>
    <col min="4102" max="4102" width="13" style="68" customWidth="1"/>
    <col min="4103" max="4103" width="16.28515625" style="68" customWidth="1"/>
    <col min="4104" max="4104" width="12.140625" style="68" customWidth="1"/>
    <col min="4105" max="4105" width="10.140625" style="68" bestFit="1" customWidth="1"/>
    <col min="4106" max="4351" width="9.140625" style="68"/>
    <col min="4352" max="4352" width="25" style="68" customWidth="1"/>
    <col min="4353" max="4353" width="41.28515625" style="68" customWidth="1"/>
    <col min="4354" max="4354" width="13.28515625" style="68" customWidth="1"/>
    <col min="4355" max="4355" width="0" style="68" hidden="1" customWidth="1"/>
    <col min="4356" max="4356" width="11.140625" style="68" customWidth="1"/>
    <col min="4357" max="4357" width="9.5703125" style="68" customWidth="1"/>
    <col min="4358" max="4358" width="13" style="68" customWidth="1"/>
    <col min="4359" max="4359" width="16.28515625" style="68" customWidth="1"/>
    <col min="4360" max="4360" width="12.140625" style="68" customWidth="1"/>
    <col min="4361" max="4361" width="10.140625" style="68" bestFit="1" customWidth="1"/>
    <col min="4362" max="4607" width="9.140625" style="68"/>
    <col min="4608" max="4608" width="25" style="68" customWidth="1"/>
    <col min="4609" max="4609" width="41.28515625" style="68" customWidth="1"/>
    <col min="4610" max="4610" width="13.28515625" style="68" customWidth="1"/>
    <col min="4611" max="4611" width="0" style="68" hidden="1" customWidth="1"/>
    <col min="4612" max="4612" width="11.140625" style="68" customWidth="1"/>
    <col min="4613" max="4613" width="9.5703125" style="68" customWidth="1"/>
    <col min="4614" max="4614" width="13" style="68" customWidth="1"/>
    <col min="4615" max="4615" width="16.28515625" style="68" customWidth="1"/>
    <col min="4616" max="4616" width="12.140625" style="68" customWidth="1"/>
    <col min="4617" max="4617" width="10.140625" style="68" bestFit="1" customWidth="1"/>
    <col min="4618" max="4863" width="9.140625" style="68"/>
    <col min="4864" max="4864" width="25" style="68" customWidth="1"/>
    <col min="4865" max="4865" width="41.28515625" style="68" customWidth="1"/>
    <col min="4866" max="4866" width="13.28515625" style="68" customWidth="1"/>
    <col min="4867" max="4867" width="0" style="68" hidden="1" customWidth="1"/>
    <col min="4868" max="4868" width="11.140625" style="68" customWidth="1"/>
    <col min="4869" max="4869" width="9.5703125" style="68" customWidth="1"/>
    <col min="4870" max="4870" width="13" style="68" customWidth="1"/>
    <col min="4871" max="4871" width="16.28515625" style="68" customWidth="1"/>
    <col min="4872" max="4872" width="12.140625" style="68" customWidth="1"/>
    <col min="4873" max="4873" width="10.140625" style="68" bestFit="1" customWidth="1"/>
    <col min="4874" max="5119" width="9.140625" style="68"/>
    <col min="5120" max="5120" width="25" style="68" customWidth="1"/>
    <col min="5121" max="5121" width="41.28515625" style="68" customWidth="1"/>
    <col min="5122" max="5122" width="13.28515625" style="68" customWidth="1"/>
    <col min="5123" max="5123" width="0" style="68" hidden="1" customWidth="1"/>
    <col min="5124" max="5124" width="11.140625" style="68" customWidth="1"/>
    <col min="5125" max="5125" width="9.5703125" style="68" customWidth="1"/>
    <col min="5126" max="5126" width="13" style="68" customWidth="1"/>
    <col min="5127" max="5127" width="16.28515625" style="68" customWidth="1"/>
    <col min="5128" max="5128" width="12.140625" style="68" customWidth="1"/>
    <col min="5129" max="5129" width="10.140625" style="68" bestFit="1" customWidth="1"/>
    <col min="5130" max="5375" width="9.140625" style="68"/>
    <col min="5376" max="5376" width="25" style="68" customWidth="1"/>
    <col min="5377" max="5377" width="41.28515625" style="68" customWidth="1"/>
    <col min="5378" max="5378" width="13.28515625" style="68" customWidth="1"/>
    <col min="5379" max="5379" width="0" style="68" hidden="1" customWidth="1"/>
    <col min="5380" max="5380" width="11.140625" style="68" customWidth="1"/>
    <col min="5381" max="5381" width="9.5703125" style="68" customWidth="1"/>
    <col min="5382" max="5382" width="13" style="68" customWidth="1"/>
    <col min="5383" max="5383" width="16.28515625" style="68" customWidth="1"/>
    <col min="5384" max="5384" width="12.140625" style="68" customWidth="1"/>
    <col min="5385" max="5385" width="10.140625" style="68" bestFit="1" customWidth="1"/>
    <col min="5386" max="5631" width="9.140625" style="68"/>
    <col min="5632" max="5632" width="25" style="68" customWidth="1"/>
    <col min="5633" max="5633" width="41.28515625" style="68" customWidth="1"/>
    <col min="5634" max="5634" width="13.28515625" style="68" customWidth="1"/>
    <col min="5635" max="5635" width="0" style="68" hidden="1" customWidth="1"/>
    <col min="5636" max="5636" width="11.140625" style="68" customWidth="1"/>
    <col min="5637" max="5637" width="9.5703125" style="68" customWidth="1"/>
    <col min="5638" max="5638" width="13" style="68" customWidth="1"/>
    <col min="5639" max="5639" width="16.28515625" style="68" customWidth="1"/>
    <col min="5640" max="5640" width="12.140625" style="68" customWidth="1"/>
    <col min="5641" max="5641" width="10.140625" style="68" bestFit="1" customWidth="1"/>
    <col min="5642" max="5887" width="9.140625" style="68"/>
    <col min="5888" max="5888" width="25" style="68" customWidth="1"/>
    <col min="5889" max="5889" width="41.28515625" style="68" customWidth="1"/>
    <col min="5890" max="5890" width="13.28515625" style="68" customWidth="1"/>
    <col min="5891" max="5891" width="0" style="68" hidden="1" customWidth="1"/>
    <col min="5892" max="5892" width="11.140625" style="68" customWidth="1"/>
    <col min="5893" max="5893" width="9.5703125" style="68" customWidth="1"/>
    <col min="5894" max="5894" width="13" style="68" customWidth="1"/>
    <col min="5895" max="5895" width="16.28515625" style="68" customWidth="1"/>
    <col min="5896" max="5896" width="12.140625" style="68" customWidth="1"/>
    <col min="5897" max="5897" width="10.140625" style="68" bestFit="1" customWidth="1"/>
    <col min="5898" max="6143" width="9.140625" style="68"/>
    <col min="6144" max="6144" width="25" style="68" customWidth="1"/>
    <col min="6145" max="6145" width="41.28515625" style="68" customWidth="1"/>
    <col min="6146" max="6146" width="13.28515625" style="68" customWidth="1"/>
    <col min="6147" max="6147" width="0" style="68" hidden="1" customWidth="1"/>
    <col min="6148" max="6148" width="11.140625" style="68" customWidth="1"/>
    <col min="6149" max="6149" width="9.5703125" style="68" customWidth="1"/>
    <col min="6150" max="6150" width="13" style="68" customWidth="1"/>
    <col min="6151" max="6151" width="16.28515625" style="68" customWidth="1"/>
    <col min="6152" max="6152" width="12.140625" style="68" customWidth="1"/>
    <col min="6153" max="6153" width="10.140625" style="68" bestFit="1" customWidth="1"/>
    <col min="6154" max="6399" width="9.140625" style="68"/>
    <col min="6400" max="6400" width="25" style="68" customWidth="1"/>
    <col min="6401" max="6401" width="41.28515625" style="68" customWidth="1"/>
    <col min="6402" max="6402" width="13.28515625" style="68" customWidth="1"/>
    <col min="6403" max="6403" width="0" style="68" hidden="1" customWidth="1"/>
    <col min="6404" max="6404" width="11.140625" style="68" customWidth="1"/>
    <col min="6405" max="6405" width="9.5703125" style="68" customWidth="1"/>
    <col min="6406" max="6406" width="13" style="68" customWidth="1"/>
    <col min="6407" max="6407" width="16.28515625" style="68" customWidth="1"/>
    <col min="6408" max="6408" width="12.140625" style="68" customWidth="1"/>
    <col min="6409" max="6409" width="10.140625" style="68" bestFit="1" customWidth="1"/>
    <col min="6410" max="6655" width="9.140625" style="68"/>
    <col min="6656" max="6656" width="25" style="68" customWidth="1"/>
    <col min="6657" max="6657" width="41.28515625" style="68" customWidth="1"/>
    <col min="6658" max="6658" width="13.28515625" style="68" customWidth="1"/>
    <col min="6659" max="6659" width="0" style="68" hidden="1" customWidth="1"/>
    <col min="6660" max="6660" width="11.140625" style="68" customWidth="1"/>
    <col min="6661" max="6661" width="9.5703125" style="68" customWidth="1"/>
    <col min="6662" max="6662" width="13" style="68" customWidth="1"/>
    <col min="6663" max="6663" width="16.28515625" style="68" customWidth="1"/>
    <col min="6664" max="6664" width="12.140625" style="68" customWidth="1"/>
    <col min="6665" max="6665" width="10.140625" style="68" bestFit="1" customWidth="1"/>
    <col min="6666" max="6911" width="9.140625" style="68"/>
    <col min="6912" max="6912" width="25" style="68" customWidth="1"/>
    <col min="6913" max="6913" width="41.28515625" style="68" customWidth="1"/>
    <col min="6914" max="6914" width="13.28515625" style="68" customWidth="1"/>
    <col min="6915" max="6915" width="0" style="68" hidden="1" customWidth="1"/>
    <col min="6916" max="6916" width="11.140625" style="68" customWidth="1"/>
    <col min="6917" max="6917" width="9.5703125" style="68" customWidth="1"/>
    <col min="6918" max="6918" width="13" style="68" customWidth="1"/>
    <col min="6919" max="6919" width="16.28515625" style="68" customWidth="1"/>
    <col min="6920" max="6920" width="12.140625" style="68" customWidth="1"/>
    <col min="6921" max="6921" width="10.140625" style="68" bestFit="1" customWidth="1"/>
    <col min="6922" max="7167" width="9.140625" style="68"/>
    <col min="7168" max="7168" width="25" style="68" customWidth="1"/>
    <col min="7169" max="7169" width="41.28515625" style="68" customWidth="1"/>
    <col min="7170" max="7170" width="13.28515625" style="68" customWidth="1"/>
    <col min="7171" max="7171" width="0" style="68" hidden="1" customWidth="1"/>
    <col min="7172" max="7172" width="11.140625" style="68" customWidth="1"/>
    <col min="7173" max="7173" width="9.5703125" style="68" customWidth="1"/>
    <col min="7174" max="7174" width="13" style="68" customWidth="1"/>
    <col min="7175" max="7175" width="16.28515625" style="68" customWidth="1"/>
    <col min="7176" max="7176" width="12.140625" style="68" customWidth="1"/>
    <col min="7177" max="7177" width="10.140625" style="68" bestFit="1" customWidth="1"/>
    <col min="7178" max="7423" width="9.140625" style="68"/>
    <col min="7424" max="7424" width="25" style="68" customWidth="1"/>
    <col min="7425" max="7425" width="41.28515625" style="68" customWidth="1"/>
    <col min="7426" max="7426" width="13.28515625" style="68" customWidth="1"/>
    <col min="7427" max="7427" width="0" style="68" hidden="1" customWidth="1"/>
    <col min="7428" max="7428" width="11.140625" style="68" customWidth="1"/>
    <col min="7429" max="7429" width="9.5703125" style="68" customWidth="1"/>
    <col min="7430" max="7430" width="13" style="68" customWidth="1"/>
    <col min="7431" max="7431" width="16.28515625" style="68" customWidth="1"/>
    <col min="7432" max="7432" width="12.140625" style="68" customWidth="1"/>
    <col min="7433" max="7433" width="10.140625" style="68" bestFit="1" customWidth="1"/>
    <col min="7434" max="7679" width="9.140625" style="68"/>
    <col min="7680" max="7680" width="25" style="68" customWidth="1"/>
    <col min="7681" max="7681" width="41.28515625" style="68" customWidth="1"/>
    <col min="7682" max="7682" width="13.28515625" style="68" customWidth="1"/>
    <col min="7683" max="7683" width="0" style="68" hidden="1" customWidth="1"/>
    <col min="7684" max="7684" width="11.140625" style="68" customWidth="1"/>
    <col min="7685" max="7685" width="9.5703125" style="68" customWidth="1"/>
    <col min="7686" max="7686" width="13" style="68" customWidth="1"/>
    <col min="7687" max="7687" width="16.28515625" style="68" customWidth="1"/>
    <col min="7688" max="7688" width="12.140625" style="68" customWidth="1"/>
    <col min="7689" max="7689" width="10.140625" style="68" bestFit="1" customWidth="1"/>
    <col min="7690" max="7935" width="9.140625" style="68"/>
    <col min="7936" max="7936" width="25" style="68" customWidth="1"/>
    <col min="7937" max="7937" width="41.28515625" style="68" customWidth="1"/>
    <col min="7938" max="7938" width="13.28515625" style="68" customWidth="1"/>
    <col min="7939" max="7939" width="0" style="68" hidden="1" customWidth="1"/>
    <col min="7940" max="7940" width="11.140625" style="68" customWidth="1"/>
    <col min="7941" max="7941" width="9.5703125" style="68" customWidth="1"/>
    <col min="7942" max="7942" width="13" style="68" customWidth="1"/>
    <col min="7943" max="7943" width="16.28515625" style="68" customWidth="1"/>
    <col min="7944" max="7944" width="12.140625" style="68" customWidth="1"/>
    <col min="7945" max="7945" width="10.140625" style="68" bestFit="1" customWidth="1"/>
    <col min="7946" max="8191" width="9.140625" style="68"/>
    <col min="8192" max="8192" width="25" style="68" customWidth="1"/>
    <col min="8193" max="8193" width="41.28515625" style="68" customWidth="1"/>
    <col min="8194" max="8194" width="13.28515625" style="68" customWidth="1"/>
    <col min="8195" max="8195" width="0" style="68" hidden="1" customWidth="1"/>
    <col min="8196" max="8196" width="11.140625" style="68" customWidth="1"/>
    <col min="8197" max="8197" width="9.5703125" style="68" customWidth="1"/>
    <col min="8198" max="8198" width="13" style="68" customWidth="1"/>
    <col min="8199" max="8199" width="16.28515625" style="68" customWidth="1"/>
    <col min="8200" max="8200" width="12.140625" style="68" customWidth="1"/>
    <col min="8201" max="8201" width="10.140625" style="68" bestFit="1" customWidth="1"/>
    <col min="8202" max="8447" width="9.140625" style="68"/>
    <col min="8448" max="8448" width="25" style="68" customWidth="1"/>
    <col min="8449" max="8449" width="41.28515625" style="68" customWidth="1"/>
    <col min="8450" max="8450" width="13.28515625" style="68" customWidth="1"/>
    <col min="8451" max="8451" width="0" style="68" hidden="1" customWidth="1"/>
    <col min="8452" max="8452" width="11.140625" style="68" customWidth="1"/>
    <col min="8453" max="8453" width="9.5703125" style="68" customWidth="1"/>
    <col min="8454" max="8454" width="13" style="68" customWidth="1"/>
    <col min="8455" max="8455" width="16.28515625" style="68" customWidth="1"/>
    <col min="8456" max="8456" width="12.140625" style="68" customWidth="1"/>
    <col min="8457" max="8457" width="10.140625" style="68" bestFit="1" customWidth="1"/>
    <col min="8458" max="8703" width="9.140625" style="68"/>
    <col min="8704" max="8704" width="25" style="68" customWidth="1"/>
    <col min="8705" max="8705" width="41.28515625" style="68" customWidth="1"/>
    <col min="8706" max="8706" width="13.28515625" style="68" customWidth="1"/>
    <col min="8707" max="8707" width="0" style="68" hidden="1" customWidth="1"/>
    <col min="8708" max="8708" width="11.140625" style="68" customWidth="1"/>
    <col min="8709" max="8709" width="9.5703125" style="68" customWidth="1"/>
    <col min="8710" max="8710" width="13" style="68" customWidth="1"/>
    <col min="8711" max="8711" width="16.28515625" style="68" customWidth="1"/>
    <col min="8712" max="8712" width="12.140625" style="68" customWidth="1"/>
    <col min="8713" max="8713" width="10.140625" style="68" bestFit="1" customWidth="1"/>
    <col min="8714" max="8959" width="9.140625" style="68"/>
    <col min="8960" max="8960" width="25" style="68" customWidth="1"/>
    <col min="8961" max="8961" width="41.28515625" style="68" customWidth="1"/>
    <col min="8962" max="8962" width="13.28515625" style="68" customWidth="1"/>
    <col min="8963" max="8963" width="0" style="68" hidden="1" customWidth="1"/>
    <col min="8964" max="8964" width="11.140625" style="68" customWidth="1"/>
    <col min="8965" max="8965" width="9.5703125" style="68" customWidth="1"/>
    <col min="8966" max="8966" width="13" style="68" customWidth="1"/>
    <col min="8967" max="8967" width="16.28515625" style="68" customWidth="1"/>
    <col min="8968" max="8968" width="12.140625" style="68" customWidth="1"/>
    <col min="8969" max="8969" width="10.140625" style="68" bestFit="1" customWidth="1"/>
    <col min="8970" max="9215" width="9.140625" style="68"/>
    <col min="9216" max="9216" width="25" style="68" customWidth="1"/>
    <col min="9217" max="9217" width="41.28515625" style="68" customWidth="1"/>
    <col min="9218" max="9218" width="13.28515625" style="68" customWidth="1"/>
    <col min="9219" max="9219" width="0" style="68" hidden="1" customWidth="1"/>
    <col min="9220" max="9220" width="11.140625" style="68" customWidth="1"/>
    <col min="9221" max="9221" width="9.5703125" style="68" customWidth="1"/>
    <col min="9222" max="9222" width="13" style="68" customWidth="1"/>
    <col min="9223" max="9223" width="16.28515625" style="68" customWidth="1"/>
    <col min="9224" max="9224" width="12.140625" style="68" customWidth="1"/>
    <col min="9225" max="9225" width="10.140625" style="68" bestFit="1" customWidth="1"/>
    <col min="9226" max="9471" width="9.140625" style="68"/>
    <col min="9472" max="9472" width="25" style="68" customWidth="1"/>
    <col min="9473" max="9473" width="41.28515625" style="68" customWidth="1"/>
    <col min="9474" max="9474" width="13.28515625" style="68" customWidth="1"/>
    <col min="9475" max="9475" width="0" style="68" hidden="1" customWidth="1"/>
    <col min="9476" max="9476" width="11.140625" style="68" customWidth="1"/>
    <col min="9477" max="9477" width="9.5703125" style="68" customWidth="1"/>
    <col min="9478" max="9478" width="13" style="68" customWidth="1"/>
    <col min="9479" max="9479" width="16.28515625" style="68" customWidth="1"/>
    <col min="9480" max="9480" width="12.140625" style="68" customWidth="1"/>
    <col min="9481" max="9481" width="10.140625" style="68" bestFit="1" customWidth="1"/>
    <col min="9482" max="9727" width="9.140625" style="68"/>
    <col min="9728" max="9728" width="25" style="68" customWidth="1"/>
    <col min="9729" max="9729" width="41.28515625" style="68" customWidth="1"/>
    <col min="9730" max="9730" width="13.28515625" style="68" customWidth="1"/>
    <col min="9731" max="9731" width="0" style="68" hidden="1" customWidth="1"/>
    <col min="9732" max="9732" width="11.140625" style="68" customWidth="1"/>
    <col min="9733" max="9733" width="9.5703125" style="68" customWidth="1"/>
    <col min="9734" max="9734" width="13" style="68" customWidth="1"/>
    <col min="9735" max="9735" width="16.28515625" style="68" customWidth="1"/>
    <col min="9736" max="9736" width="12.140625" style="68" customWidth="1"/>
    <col min="9737" max="9737" width="10.140625" style="68" bestFit="1" customWidth="1"/>
    <col min="9738" max="9983" width="9.140625" style="68"/>
    <col min="9984" max="9984" width="25" style="68" customWidth="1"/>
    <col min="9985" max="9985" width="41.28515625" style="68" customWidth="1"/>
    <col min="9986" max="9986" width="13.28515625" style="68" customWidth="1"/>
    <col min="9987" max="9987" width="0" style="68" hidden="1" customWidth="1"/>
    <col min="9988" max="9988" width="11.140625" style="68" customWidth="1"/>
    <col min="9989" max="9989" width="9.5703125" style="68" customWidth="1"/>
    <col min="9990" max="9990" width="13" style="68" customWidth="1"/>
    <col min="9991" max="9991" width="16.28515625" style="68" customWidth="1"/>
    <col min="9992" max="9992" width="12.140625" style="68" customWidth="1"/>
    <col min="9993" max="9993" width="10.140625" style="68" bestFit="1" customWidth="1"/>
    <col min="9994" max="10239" width="9.140625" style="68"/>
    <col min="10240" max="10240" width="25" style="68" customWidth="1"/>
    <col min="10241" max="10241" width="41.28515625" style="68" customWidth="1"/>
    <col min="10242" max="10242" width="13.28515625" style="68" customWidth="1"/>
    <col min="10243" max="10243" width="0" style="68" hidden="1" customWidth="1"/>
    <col min="10244" max="10244" width="11.140625" style="68" customWidth="1"/>
    <col min="10245" max="10245" width="9.5703125" style="68" customWidth="1"/>
    <col min="10246" max="10246" width="13" style="68" customWidth="1"/>
    <col min="10247" max="10247" width="16.28515625" style="68" customWidth="1"/>
    <col min="10248" max="10248" width="12.140625" style="68" customWidth="1"/>
    <col min="10249" max="10249" width="10.140625" style="68" bestFit="1" customWidth="1"/>
    <col min="10250" max="10495" width="9.140625" style="68"/>
    <col min="10496" max="10496" width="25" style="68" customWidth="1"/>
    <col min="10497" max="10497" width="41.28515625" style="68" customWidth="1"/>
    <col min="10498" max="10498" width="13.28515625" style="68" customWidth="1"/>
    <col min="10499" max="10499" width="0" style="68" hidden="1" customWidth="1"/>
    <col min="10500" max="10500" width="11.140625" style="68" customWidth="1"/>
    <col min="10501" max="10501" width="9.5703125" style="68" customWidth="1"/>
    <col min="10502" max="10502" width="13" style="68" customWidth="1"/>
    <col min="10503" max="10503" width="16.28515625" style="68" customWidth="1"/>
    <col min="10504" max="10504" width="12.140625" style="68" customWidth="1"/>
    <col min="10505" max="10505" width="10.140625" style="68" bestFit="1" customWidth="1"/>
    <col min="10506" max="10751" width="9.140625" style="68"/>
    <col min="10752" max="10752" width="25" style="68" customWidth="1"/>
    <col min="10753" max="10753" width="41.28515625" style="68" customWidth="1"/>
    <col min="10754" max="10754" width="13.28515625" style="68" customWidth="1"/>
    <col min="10755" max="10755" width="0" style="68" hidden="1" customWidth="1"/>
    <col min="10756" max="10756" width="11.140625" style="68" customWidth="1"/>
    <col min="10757" max="10757" width="9.5703125" style="68" customWidth="1"/>
    <col min="10758" max="10758" width="13" style="68" customWidth="1"/>
    <col min="10759" max="10759" width="16.28515625" style="68" customWidth="1"/>
    <col min="10760" max="10760" width="12.140625" style="68" customWidth="1"/>
    <col min="10761" max="10761" width="10.140625" style="68" bestFit="1" customWidth="1"/>
    <col min="10762" max="11007" width="9.140625" style="68"/>
    <col min="11008" max="11008" width="25" style="68" customWidth="1"/>
    <col min="11009" max="11009" width="41.28515625" style="68" customWidth="1"/>
    <col min="11010" max="11010" width="13.28515625" style="68" customWidth="1"/>
    <col min="11011" max="11011" width="0" style="68" hidden="1" customWidth="1"/>
    <col min="11012" max="11012" width="11.140625" style="68" customWidth="1"/>
    <col min="11013" max="11013" width="9.5703125" style="68" customWidth="1"/>
    <col min="11014" max="11014" width="13" style="68" customWidth="1"/>
    <col min="11015" max="11015" width="16.28515625" style="68" customWidth="1"/>
    <col min="11016" max="11016" width="12.140625" style="68" customWidth="1"/>
    <col min="11017" max="11017" width="10.140625" style="68" bestFit="1" customWidth="1"/>
    <col min="11018" max="11263" width="9.140625" style="68"/>
    <col min="11264" max="11264" width="25" style="68" customWidth="1"/>
    <col min="11265" max="11265" width="41.28515625" style="68" customWidth="1"/>
    <col min="11266" max="11266" width="13.28515625" style="68" customWidth="1"/>
    <col min="11267" max="11267" width="0" style="68" hidden="1" customWidth="1"/>
    <col min="11268" max="11268" width="11.140625" style="68" customWidth="1"/>
    <col min="11269" max="11269" width="9.5703125" style="68" customWidth="1"/>
    <col min="11270" max="11270" width="13" style="68" customWidth="1"/>
    <col min="11271" max="11271" width="16.28515625" style="68" customWidth="1"/>
    <col min="11272" max="11272" width="12.140625" style="68" customWidth="1"/>
    <col min="11273" max="11273" width="10.140625" style="68" bestFit="1" customWidth="1"/>
    <col min="11274" max="11519" width="9.140625" style="68"/>
    <col min="11520" max="11520" width="25" style="68" customWidth="1"/>
    <col min="11521" max="11521" width="41.28515625" style="68" customWidth="1"/>
    <col min="11522" max="11522" width="13.28515625" style="68" customWidth="1"/>
    <col min="11523" max="11523" width="0" style="68" hidden="1" customWidth="1"/>
    <col min="11524" max="11524" width="11.140625" style="68" customWidth="1"/>
    <col min="11525" max="11525" width="9.5703125" style="68" customWidth="1"/>
    <col min="11526" max="11526" width="13" style="68" customWidth="1"/>
    <col min="11527" max="11527" width="16.28515625" style="68" customWidth="1"/>
    <col min="11528" max="11528" width="12.140625" style="68" customWidth="1"/>
    <col min="11529" max="11529" width="10.140625" style="68" bestFit="1" customWidth="1"/>
    <col min="11530" max="11775" width="9.140625" style="68"/>
    <col min="11776" max="11776" width="25" style="68" customWidth="1"/>
    <col min="11777" max="11777" width="41.28515625" style="68" customWidth="1"/>
    <col min="11778" max="11778" width="13.28515625" style="68" customWidth="1"/>
    <col min="11779" max="11779" width="0" style="68" hidden="1" customWidth="1"/>
    <col min="11780" max="11780" width="11.140625" style="68" customWidth="1"/>
    <col min="11781" max="11781" width="9.5703125" style="68" customWidth="1"/>
    <col min="11782" max="11782" width="13" style="68" customWidth="1"/>
    <col min="11783" max="11783" width="16.28515625" style="68" customWidth="1"/>
    <col min="11784" max="11784" width="12.140625" style="68" customWidth="1"/>
    <col min="11785" max="11785" width="10.140625" style="68" bestFit="1" customWidth="1"/>
    <col min="11786" max="12031" width="9.140625" style="68"/>
    <col min="12032" max="12032" width="25" style="68" customWidth="1"/>
    <col min="12033" max="12033" width="41.28515625" style="68" customWidth="1"/>
    <col min="12034" max="12034" width="13.28515625" style="68" customWidth="1"/>
    <col min="12035" max="12035" width="0" style="68" hidden="1" customWidth="1"/>
    <col min="12036" max="12036" width="11.140625" style="68" customWidth="1"/>
    <col min="12037" max="12037" width="9.5703125" style="68" customWidth="1"/>
    <col min="12038" max="12038" width="13" style="68" customWidth="1"/>
    <col min="12039" max="12039" width="16.28515625" style="68" customWidth="1"/>
    <col min="12040" max="12040" width="12.140625" style="68" customWidth="1"/>
    <col min="12041" max="12041" width="10.140625" style="68" bestFit="1" customWidth="1"/>
    <col min="12042" max="12287" width="9.140625" style="68"/>
    <col min="12288" max="12288" width="25" style="68" customWidth="1"/>
    <col min="12289" max="12289" width="41.28515625" style="68" customWidth="1"/>
    <col min="12290" max="12290" width="13.28515625" style="68" customWidth="1"/>
    <col min="12291" max="12291" width="0" style="68" hidden="1" customWidth="1"/>
    <col min="12292" max="12292" width="11.140625" style="68" customWidth="1"/>
    <col min="12293" max="12293" width="9.5703125" style="68" customWidth="1"/>
    <col min="12294" max="12294" width="13" style="68" customWidth="1"/>
    <col min="12295" max="12295" width="16.28515625" style="68" customWidth="1"/>
    <col min="12296" max="12296" width="12.140625" style="68" customWidth="1"/>
    <col min="12297" max="12297" width="10.140625" style="68" bestFit="1" customWidth="1"/>
    <col min="12298" max="12543" width="9.140625" style="68"/>
    <col min="12544" max="12544" width="25" style="68" customWidth="1"/>
    <col min="12545" max="12545" width="41.28515625" style="68" customWidth="1"/>
    <col min="12546" max="12546" width="13.28515625" style="68" customWidth="1"/>
    <col min="12547" max="12547" width="0" style="68" hidden="1" customWidth="1"/>
    <col min="12548" max="12548" width="11.140625" style="68" customWidth="1"/>
    <col min="12549" max="12549" width="9.5703125" style="68" customWidth="1"/>
    <col min="12550" max="12550" width="13" style="68" customWidth="1"/>
    <col min="12551" max="12551" width="16.28515625" style="68" customWidth="1"/>
    <col min="12552" max="12552" width="12.140625" style="68" customWidth="1"/>
    <col min="12553" max="12553" width="10.140625" style="68" bestFit="1" customWidth="1"/>
    <col min="12554" max="12799" width="9.140625" style="68"/>
    <col min="12800" max="12800" width="25" style="68" customWidth="1"/>
    <col min="12801" max="12801" width="41.28515625" style="68" customWidth="1"/>
    <col min="12802" max="12802" width="13.28515625" style="68" customWidth="1"/>
    <col min="12803" max="12803" width="0" style="68" hidden="1" customWidth="1"/>
    <col min="12804" max="12804" width="11.140625" style="68" customWidth="1"/>
    <col min="12805" max="12805" width="9.5703125" style="68" customWidth="1"/>
    <col min="12806" max="12806" width="13" style="68" customWidth="1"/>
    <col min="12807" max="12807" width="16.28515625" style="68" customWidth="1"/>
    <col min="12808" max="12808" width="12.140625" style="68" customWidth="1"/>
    <col min="12809" max="12809" width="10.140625" style="68" bestFit="1" customWidth="1"/>
    <col min="12810" max="13055" width="9.140625" style="68"/>
    <col min="13056" max="13056" width="25" style="68" customWidth="1"/>
    <col min="13057" max="13057" width="41.28515625" style="68" customWidth="1"/>
    <col min="13058" max="13058" width="13.28515625" style="68" customWidth="1"/>
    <col min="13059" max="13059" width="0" style="68" hidden="1" customWidth="1"/>
    <col min="13060" max="13060" width="11.140625" style="68" customWidth="1"/>
    <col min="13061" max="13061" width="9.5703125" style="68" customWidth="1"/>
    <col min="13062" max="13062" width="13" style="68" customWidth="1"/>
    <col min="13063" max="13063" width="16.28515625" style="68" customWidth="1"/>
    <col min="13064" max="13064" width="12.140625" style="68" customWidth="1"/>
    <col min="13065" max="13065" width="10.140625" style="68" bestFit="1" customWidth="1"/>
    <col min="13066" max="13311" width="9.140625" style="68"/>
    <col min="13312" max="13312" width="25" style="68" customWidth="1"/>
    <col min="13313" max="13313" width="41.28515625" style="68" customWidth="1"/>
    <col min="13314" max="13314" width="13.28515625" style="68" customWidth="1"/>
    <col min="13315" max="13315" width="0" style="68" hidden="1" customWidth="1"/>
    <col min="13316" max="13316" width="11.140625" style="68" customWidth="1"/>
    <col min="13317" max="13317" width="9.5703125" style="68" customWidth="1"/>
    <col min="13318" max="13318" width="13" style="68" customWidth="1"/>
    <col min="13319" max="13319" width="16.28515625" style="68" customWidth="1"/>
    <col min="13320" max="13320" width="12.140625" style="68" customWidth="1"/>
    <col min="13321" max="13321" width="10.140625" style="68" bestFit="1" customWidth="1"/>
    <col min="13322" max="13567" width="9.140625" style="68"/>
    <col min="13568" max="13568" width="25" style="68" customWidth="1"/>
    <col min="13569" max="13569" width="41.28515625" style="68" customWidth="1"/>
    <col min="13570" max="13570" width="13.28515625" style="68" customWidth="1"/>
    <col min="13571" max="13571" width="0" style="68" hidden="1" customWidth="1"/>
    <col min="13572" max="13572" width="11.140625" style="68" customWidth="1"/>
    <col min="13573" max="13573" width="9.5703125" style="68" customWidth="1"/>
    <col min="13574" max="13574" width="13" style="68" customWidth="1"/>
    <col min="13575" max="13575" width="16.28515625" style="68" customWidth="1"/>
    <col min="13576" max="13576" width="12.140625" style="68" customWidth="1"/>
    <col min="13577" max="13577" width="10.140625" style="68" bestFit="1" customWidth="1"/>
    <col min="13578" max="13823" width="9.140625" style="68"/>
    <col min="13824" max="13824" width="25" style="68" customWidth="1"/>
    <col min="13825" max="13825" width="41.28515625" style="68" customWidth="1"/>
    <col min="13826" max="13826" width="13.28515625" style="68" customWidth="1"/>
    <col min="13827" max="13827" width="0" style="68" hidden="1" customWidth="1"/>
    <col min="13828" max="13828" width="11.140625" style="68" customWidth="1"/>
    <col min="13829" max="13829" width="9.5703125" style="68" customWidth="1"/>
    <col min="13830" max="13830" width="13" style="68" customWidth="1"/>
    <col min="13831" max="13831" width="16.28515625" style="68" customWidth="1"/>
    <col min="13832" max="13832" width="12.140625" style="68" customWidth="1"/>
    <col min="13833" max="13833" width="10.140625" style="68" bestFit="1" customWidth="1"/>
    <col min="13834" max="14079" width="9.140625" style="68"/>
    <col min="14080" max="14080" width="25" style="68" customWidth="1"/>
    <col min="14081" max="14081" width="41.28515625" style="68" customWidth="1"/>
    <col min="14082" max="14082" width="13.28515625" style="68" customWidth="1"/>
    <col min="14083" max="14083" width="0" style="68" hidden="1" customWidth="1"/>
    <col min="14084" max="14084" width="11.140625" style="68" customWidth="1"/>
    <col min="14085" max="14085" width="9.5703125" style="68" customWidth="1"/>
    <col min="14086" max="14086" width="13" style="68" customWidth="1"/>
    <col min="14087" max="14087" width="16.28515625" style="68" customWidth="1"/>
    <col min="14088" max="14088" width="12.140625" style="68" customWidth="1"/>
    <col min="14089" max="14089" width="10.140625" style="68" bestFit="1" customWidth="1"/>
    <col min="14090" max="14335" width="9.140625" style="68"/>
    <col min="14336" max="14336" width="25" style="68" customWidth="1"/>
    <col min="14337" max="14337" width="41.28515625" style="68" customWidth="1"/>
    <col min="14338" max="14338" width="13.28515625" style="68" customWidth="1"/>
    <col min="14339" max="14339" width="0" style="68" hidden="1" customWidth="1"/>
    <col min="14340" max="14340" width="11.140625" style="68" customWidth="1"/>
    <col min="14341" max="14341" width="9.5703125" style="68" customWidth="1"/>
    <col min="14342" max="14342" width="13" style="68" customWidth="1"/>
    <col min="14343" max="14343" width="16.28515625" style="68" customWidth="1"/>
    <col min="14344" max="14344" width="12.140625" style="68" customWidth="1"/>
    <col min="14345" max="14345" width="10.140625" style="68" bestFit="1" customWidth="1"/>
    <col min="14346" max="14591" width="9.140625" style="68"/>
    <col min="14592" max="14592" width="25" style="68" customWidth="1"/>
    <col min="14593" max="14593" width="41.28515625" style="68" customWidth="1"/>
    <col min="14594" max="14594" width="13.28515625" style="68" customWidth="1"/>
    <col min="14595" max="14595" width="0" style="68" hidden="1" customWidth="1"/>
    <col min="14596" max="14596" width="11.140625" style="68" customWidth="1"/>
    <col min="14597" max="14597" width="9.5703125" style="68" customWidth="1"/>
    <col min="14598" max="14598" width="13" style="68" customWidth="1"/>
    <col min="14599" max="14599" width="16.28515625" style="68" customWidth="1"/>
    <col min="14600" max="14600" width="12.140625" style="68" customWidth="1"/>
    <col min="14601" max="14601" width="10.140625" style="68" bestFit="1" customWidth="1"/>
    <col min="14602" max="14847" width="9.140625" style="68"/>
    <col min="14848" max="14848" width="25" style="68" customWidth="1"/>
    <col min="14849" max="14849" width="41.28515625" style="68" customWidth="1"/>
    <col min="14850" max="14850" width="13.28515625" style="68" customWidth="1"/>
    <col min="14851" max="14851" width="0" style="68" hidden="1" customWidth="1"/>
    <col min="14852" max="14852" width="11.140625" style="68" customWidth="1"/>
    <col min="14853" max="14853" width="9.5703125" style="68" customWidth="1"/>
    <col min="14854" max="14854" width="13" style="68" customWidth="1"/>
    <col min="14855" max="14855" width="16.28515625" style="68" customWidth="1"/>
    <col min="14856" max="14856" width="12.140625" style="68" customWidth="1"/>
    <col min="14857" max="14857" width="10.140625" style="68" bestFit="1" customWidth="1"/>
    <col min="14858" max="15103" width="9.140625" style="68"/>
    <col min="15104" max="15104" width="25" style="68" customWidth="1"/>
    <col min="15105" max="15105" width="41.28515625" style="68" customWidth="1"/>
    <col min="15106" max="15106" width="13.28515625" style="68" customWidth="1"/>
    <col min="15107" max="15107" width="0" style="68" hidden="1" customWidth="1"/>
    <col min="15108" max="15108" width="11.140625" style="68" customWidth="1"/>
    <col min="15109" max="15109" width="9.5703125" style="68" customWidth="1"/>
    <col min="15110" max="15110" width="13" style="68" customWidth="1"/>
    <col min="15111" max="15111" width="16.28515625" style="68" customWidth="1"/>
    <col min="15112" max="15112" width="12.140625" style="68" customWidth="1"/>
    <col min="15113" max="15113" width="10.140625" style="68" bestFit="1" customWidth="1"/>
    <col min="15114" max="15359" width="9.140625" style="68"/>
    <col min="15360" max="15360" width="25" style="68" customWidth="1"/>
    <col min="15361" max="15361" width="41.28515625" style="68" customWidth="1"/>
    <col min="15362" max="15362" width="13.28515625" style="68" customWidth="1"/>
    <col min="15363" max="15363" width="0" style="68" hidden="1" customWidth="1"/>
    <col min="15364" max="15364" width="11.140625" style="68" customWidth="1"/>
    <col min="15365" max="15365" width="9.5703125" style="68" customWidth="1"/>
    <col min="15366" max="15366" width="13" style="68" customWidth="1"/>
    <col min="15367" max="15367" width="16.28515625" style="68" customWidth="1"/>
    <col min="15368" max="15368" width="12.140625" style="68" customWidth="1"/>
    <col min="15369" max="15369" width="10.140625" style="68" bestFit="1" customWidth="1"/>
    <col min="15370" max="15615" width="9.140625" style="68"/>
    <col min="15616" max="15616" width="25" style="68" customWidth="1"/>
    <col min="15617" max="15617" width="41.28515625" style="68" customWidth="1"/>
    <col min="15618" max="15618" width="13.28515625" style="68" customWidth="1"/>
    <col min="15619" max="15619" width="0" style="68" hidden="1" customWidth="1"/>
    <col min="15620" max="15620" width="11.140625" style="68" customWidth="1"/>
    <col min="15621" max="15621" width="9.5703125" style="68" customWidth="1"/>
    <col min="15622" max="15622" width="13" style="68" customWidth="1"/>
    <col min="15623" max="15623" width="16.28515625" style="68" customWidth="1"/>
    <col min="15624" max="15624" width="12.140625" style="68" customWidth="1"/>
    <col min="15625" max="15625" width="10.140625" style="68" bestFit="1" customWidth="1"/>
    <col min="15626" max="15871" width="9.140625" style="68"/>
    <col min="15872" max="15872" width="25" style="68" customWidth="1"/>
    <col min="15873" max="15873" width="41.28515625" style="68" customWidth="1"/>
    <col min="15874" max="15874" width="13.28515625" style="68" customWidth="1"/>
    <col min="15875" max="15875" width="0" style="68" hidden="1" customWidth="1"/>
    <col min="15876" max="15876" width="11.140625" style="68" customWidth="1"/>
    <col min="15877" max="15877" width="9.5703125" style="68" customWidth="1"/>
    <col min="15878" max="15878" width="13" style="68" customWidth="1"/>
    <col min="15879" max="15879" width="16.28515625" style="68" customWidth="1"/>
    <col min="15880" max="15880" width="12.140625" style="68" customWidth="1"/>
    <col min="15881" max="15881" width="10.140625" style="68" bestFit="1" customWidth="1"/>
    <col min="15882" max="16127" width="9.140625" style="68"/>
    <col min="16128" max="16128" width="25" style="68" customWidth="1"/>
    <col min="16129" max="16129" width="41.28515625" style="68" customWidth="1"/>
    <col min="16130" max="16130" width="13.28515625" style="68" customWidth="1"/>
    <col min="16131" max="16131" width="0" style="68" hidden="1" customWidth="1"/>
    <col min="16132" max="16132" width="11.140625" style="68" customWidth="1"/>
    <col min="16133" max="16133" width="9.5703125" style="68" customWidth="1"/>
    <col min="16134" max="16134" width="13" style="68" customWidth="1"/>
    <col min="16135" max="16135" width="16.28515625" style="68" customWidth="1"/>
    <col min="16136" max="16136" width="12.140625" style="68" customWidth="1"/>
    <col min="16137" max="16137" width="10.140625" style="68" bestFit="1" customWidth="1"/>
    <col min="16138" max="16384" width="9.140625" style="68"/>
  </cols>
  <sheetData>
    <row r="1" spans="1:10" ht="15" x14ac:dyDescent="0.25">
      <c r="A1" s="65"/>
      <c r="B1" s="66"/>
      <c r="C1" s="190" t="s">
        <v>288</v>
      </c>
      <c r="D1" s="190"/>
      <c r="E1" s="184"/>
    </row>
    <row r="2" spans="1:10" ht="12.75" customHeight="1" x14ac:dyDescent="0.2">
      <c r="A2" s="69"/>
      <c r="B2" s="70"/>
      <c r="C2" s="170" t="s">
        <v>286</v>
      </c>
      <c r="D2" s="170"/>
      <c r="E2" s="182"/>
    </row>
    <row r="3" spans="1:10" ht="15" x14ac:dyDescent="0.25">
      <c r="A3" s="69"/>
      <c r="B3" s="170" t="s">
        <v>359</v>
      </c>
      <c r="C3" s="171"/>
      <c r="D3" s="171"/>
      <c r="E3" s="171"/>
      <c r="F3" s="71"/>
      <c r="G3" s="71"/>
      <c r="H3" s="71"/>
    </row>
    <row r="4" spans="1:10" x14ac:dyDescent="0.2">
      <c r="A4" s="69"/>
      <c r="B4" s="71"/>
      <c r="C4" s="170" t="s">
        <v>282</v>
      </c>
      <c r="D4" s="170"/>
      <c r="E4" s="182"/>
      <c r="F4" s="71"/>
      <c r="G4" s="71"/>
      <c r="H4" s="71"/>
    </row>
    <row r="5" spans="1:10" ht="26.25" customHeight="1" x14ac:dyDescent="0.25">
      <c r="A5" s="72"/>
      <c r="B5" s="170" t="s">
        <v>364</v>
      </c>
      <c r="C5" s="191"/>
      <c r="D5" s="191"/>
      <c r="E5" s="191"/>
    </row>
    <row r="6" spans="1:10" ht="18" customHeight="1" x14ac:dyDescent="0.2">
      <c r="A6" s="73"/>
      <c r="B6" s="74"/>
      <c r="C6" s="170" t="s">
        <v>282</v>
      </c>
      <c r="D6" s="170"/>
      <c r="E6" s="182"/>
    </row>
    <row r="7" spans="1:10" ht="11.25" customHeight="1" x14ac:dyDescent="0.2">
      <c r="A7" s="75"/>
      <c r="B7" s="75"/>
      <c r="C7" s="170" t="s">
        <v>287</v>
      </c>
      <c r="D7" s="170"/>
      <c r="E7" s="182"/>
    </row>
    <row r="8" spans="1:10" ht="12.75" hidden="1" customHeight="1" x14ac:dyDescent="0.2">
      <c r="A8" s="76"/>
      <c r="B8" s="76"/>
      <c r="C8" s="57"/>
      <c r="D8" s="63"/>
      <c r="E8" s="77"/>
      <c r="G8" s="78"/>
    </row>
    <row r="9" spans="1:10" ht="15" x14ac:dyDescent="0.25">
      <c r="A9" s="76"/>
      <c r="B9" s="183"/>
      <c r="C9" s="184"/>
      <c r="D9" s="184"/>
      <c r="E9" s="184"/>
      <c r="G9" s="78"/>
    </row>
    <row r="10" spans="1:10" ht="12" customHeight="1" x14ac:dyDescent="0.2">
      <c r="A10" s="79"/>
      <c r="B10" s="79"/>
      <c r="C10" s="80"/>
      <c r="D10" s="81"/>
      <c r="E10" s="82"/>
    </row>
    <row r="11" spans="1:10" ht="46.5" customHeight="1" x14ac:dyDescent="0.25">
      <c r="A11" s="185" t="s">
        <v>363</v>
      </c>
      <c r="B11" s="185"/>
      <c r="C11" s="185"/>
      <c r="D11" s="186"/>
      <c r="E11" s="186"/>
    </row>
    <row r="12" spans="1:10" ht="21" customHeight="1" x14ac:dyDescent="0.25">
      <c r="A12" s="187"/>
      <c r="B12" s="187"/>
      <c r="C12" s="187"/>
      <c r="D12" s="83"/>
      <c r="E12" s="84"/>
    </row>
    <row r="13" spans="1:10" ht="12.75" customHeight="1" x14ac:dyDescent="0.25">
      <c r="A13" s="188" t="s">
        <v>289</v>
      </c>
      <c r="B13" s="189" t="s">
        <v>290</v>
      </c>
      <c r="C13" s="85"/>
      <c r="D13" s="86"/>
      <c r="E13" s="86"/>
    </row>
    <row r="14" spans="1:10" ht="66.75" customHeight="1" x14ac:dyDescent="0.2">
      <c r="A14" s="188"/>
      <c r="B14" s="189"/>
      <c r="C14" s="87" t="s">
        <v>291</v>
      </c>
      <c r="D14" s="87" t="s">
        <v>357</v>
      </c>
      <c r="E14" s="87" t="s">
        <v>279</v>
      </c>
      <c r="J14" s="67"/>
    </row>
    <row r="15" spans="1:10" ht="15.75" customHeight="1" x14ac:dyDescent="0.25">
      <c r="A15" s="88"/>
      <c r="B15" s="89"/>
      <c r="C15" s="90"/>
      <c r="D15" s="90"/>
      <c r="E15" s="90"/>
      <c r="J15" s="67"/>
    </row>
    <row r="16" spans="1:10" ht="15.75" x14ac:dyDescent="0.25">
      <c r="A16" s="91" t="s">
        <v>292</v>
      </c>
      <c r="B16" s="92" t="s">
        <v>293</v>
      </c>
      <c r="C16" s="93" t="s">
        <v>294</v>
      </c>
      <c r="D16" s="93" t="s">
        <v>3</v>
      </c>
      <c r="E16" s="93" t="s">
        <v>4</v>
      </c>
      <c r="F16" s="94"/>
      <c r="G16" s="95"/>
      <c r="J16" s="67"/>
    </row>
    <row r="17" spans="1:15" s="102" customFormat="1" ht="29.25" customHeight="1" x14ac:dyDescent="0.25">
      <c r="A17" s="96" t="s">
        <v>295</v>
      </c>
      <c r="B17" s="97" t="s">
        <v>296</v>
      </c>
      <c r="C17" s="155">
        <f>C27-C22</f>
        <v>-253557.27000000005</v>
      </c>
      <c r="D17" s="155">
        <f>D27-D22</f>
        <v>-248079.42000000004</v>
      </c>
      <c r="E17" s="98">
        <f>E27</f>
        <v>47.421868064401636</v>
      </c>
      <c r="F17" s="99"/>
      <c r="G17" s="100"/>
      <c r="H17" s="101"/>
      <c r="I17" s="101"/>
      <c r="J17" s="101"/>
    </row>
    <row r="18" spans="1:15" s="102" customFormat="1" ht="24" x14ac:dyDescent="0.25">
      <c r="A18" s="96" t="s">
        <v>297</v>
      </c>
      <c r="B18" s="103" t="s">
        <v>298</v>
      </c>
      <c r="C18" s="98"/>
      <c r="D18" s="98"/>
      <c r="E18" s="98"/>
      <c r="F18" s="101"/>
      <c r="G18" s="104"/>
      <c r="H18" s="101"/>
      <c r="I18" s="101"/>
    </row>
    <row r="19" spans="1:15" s="102" customFormat="1" ht="27" customHeight="1" x14ac:dyDescent="0.25">
      <c r="A19" s="105" t="s">
        <v>299</v>
      </c>
      <c r="B19" s="106" t="s">
        <v>300</v>
      </c>
      <c r="C19" s="98"/>
      <c r="D19" s="98"/>
      <c r="E19" s="98"/>
      <c r="F19" s="99"/>
      <c r="G19" s="104"/>
      <c r="H19" s="101"/>
      <c r="I19" s="101"/>
    </row>
    <row r="20" spans="1:15" s="102" customFormat="1" ht="36" x14ac:dyDescent="0.25">
      <c r="A20" s="105" t="s">
        <v>301</v>
      </c>
      <c r="B20" s="106" t="s">
        <v>302</v>
      </c>
      <c r="C20" s="98"/>
      <c r="D20" s="98"/>
      <c r="E20" s="98"/>
      <c r="F20" s="101"/>
      <c r="G20" s="104"/>
      <c r="H20" s="101"/>
      <c r="I20" s="101"/>
    </row>
    <row r="21" spans="1:15" s="102" customFormat="1" ht="43.5" customHeight="1" x14ac:dyDescent="0.25">
      <c r="A21" s="105" t="s">
        <v>303</v>
      </c>
      <c r="B21" s="106" t="s">
        <v>304</v>
      </c>
      <c r="C21" s="98"/>
      <c r="D21" s="98"/>
      <c r="E21" s="98"/>
      <c r="F21" s="101"/>
      <c r="G21" s="104"/>
      <c r="H21" s="101"/>
      <c r="I21" s="101"/>
    </row>
    <row r="22" spans="1:15" s="102" customFormat="1" ht="42.75" customHeight="1" x14ac:dyDescent="0.25">
      <c r="A22" s="105" t="s">
        <v>305</v>
      </c>
      <c r="B22" s="106" t="s">
        <v>306</v>
      </c>
      <c r="C22" s="98">
        <v>-32919.29</v>
      </c>
      <c r="D22" s="98">
        <v>0</v>
      </c>
      <c r="E22" s="98"/>
      <c r="F22" s="101"/>
      <c r="G22" s="104"/>
      <c r="H22" s="101"/>
      <c r="I22" s="101"/>
    </row>
    <row r="23" spans="1:15" s="102" customFormat="1" ht="24.75" customHeight="1" x14ac:dyDescent="0.25">
      <c r="A23" s="96" t="s">
        <v>307</v>
      </c>
      <c r="B23" s="103" t="s">
        <v>308</v>
      </c>
      <c r="C23" s="98"/>
      <c r="D23" s="98"/>
      <c r="E23" s="98"/>
      <c r="F23" s="101"/>
      <c r="G23" s="104"/>
      <c r="H23" s="101"/>
      <c r="I23" s="101"/>
    </row>
    <row r="24" spans="1:15" s="102" customFormat="1" ht="36" x14ac:dyDescent="0.25">
      <c r="A24" s="105" t="s">
        <v>309</v>
      </c>
      <c r="B24" s="106" t="s">
        <v>310</v>
      </c>
      <c r="C24" s="98"/>
      <c r="D24" s="98"/>
      <c r="E24" s="98"/>
      <c r="F24" s="101"/>
      <c r="G24" s="104"/>
      <c r="H24" s="101"/>
      <c r="I24" s="101"/>
    </row>
    <row r="25" spans="1:15" s="102" customFormat="1" ht="36" x14ac:dyDescent="0.25">
      <c r="A25" s="105" t="s">
        <v>311</v>
      </c>
      <c r="B25" s="106" t="s">
        <v>312</v>
      </c>
      <c r="C25" s="98"/>
      <c r="D25" s="98"/>
      <c r="E25" s="98"/>
      <c r="F25" s="101"/>
      <c r="G25" s="104"/>
      <c r="H25" s="101"/>
      <c r="I25" s="101"/>
    </row>
    <row r="26" spans="1:15" s="102" customFormat="1" ht="26.25" customHeight="1" x14ac:dyDescent="0.25">
      <c r="A26" s="105" t="s">
        <v>313</v>
      </c>
      <c r="B26" s="106" t="s">
        <v>314</v>
      </c>
      <c r="C26" s="98"/>
      <c r="D26" s="98"/>
      <c r="E26" s="98"/>
      <c r="F26" s="101"/>
      <c r="G26" s="104"/>
      <c r="H26" s="101"/>
      <c r="I26" s="101"/>
    </row>
    <row r="27" spans="1:15" s="102" customFormat="1" ht="35.25" customHeight="1" x14ac:dyDescent="0.25">
      <c r="A27" s="96" t="s">
        <v>315</v>
      </c>
      <c r="B27" s="103" t="s">
        <v>316</v>
      </c>
      <c r="C27" s="107">
        <f>C28+C32</f>
        <v>-286476.56000000006</v>
      </c>
      <c r="D27" s="107">
        <f>D28+D32</f>
        <v>-248079.42000000004</v>
      </c>
      <c r="E27" s="98">
        <f>E28</f>
        <v>47.421868064401636</v>
      </c>
      <c r="F27" s="108"/>
      <c r="G27" s="109"/>
      <c r="H27" s="109"/>
      <c r="I27" s="109"/>
      <c r="J27" s="101"/>
      <c r="K27" s="101"/>
      <c r="L27" s="101"/>
      <c r="M27" s="101"/>
      <c r="N27" s="101"/>
    </row>
    <row r="28" spans="1:15" s="102" customFormat="1" ht="15.75" x14ac:dyDescent="0.25">
      <c r="A28" s="96" t="s">
        <v>317</v>
      </c>
      <c r="B28" s="103" t="s">
        <v>318</v>
      </c>
      <c r="C28" s="98">
        <f>C30</f>
        <v>-1943237</v>
      </c>
      <c r="D28" s="98">
        <f>D29</f>
        <v>-1033746.17</v>
      </c>
      <c r="E28" s="98">
        <f>E29</f>
        <v>47.421868064401636</v>
      </c>
      <c r="F28" s="101"/>
      <c r="G28" s="101"/>
      <c r="H28" s="101"/>
      <c r="I28" s="101"/>
    </row>
    <row r="29" spans="1:15" s="102" customFormat="1" ht="25.5" customHeight="1" x14ac:dyDescent="0.25">
      <c r="A29" s="105" t="s">
        <v>319</v>
      </c>
      <c r="B29" s="106" t="s">
        <v>320</v>
      </c>
      <c r="C29" s="110">
        <f>C31</f>
        <v>-1943237</v>
      </c>
      <c r="D29" s="110">
        <f>D30</f>
        <v>-1033746.17</v>
      </c>
      <c r="E29" s="98">
        <f>E30</f>
        <v>47.421868064401636</v>
      </c>
      <c r="F29" s="101"/>
      <c r="G29" s="101"/>
      <c r="H29" s="101"/>
      <c r="I29" s="101"/>
    </row>
    <row r="30" spans="1:15" s="102" customFormat="1" ht="24" x14ac:dyDescent="0.25">
      <c r="A30" s="105" t="s">
        <v>321</v>
      </c>
      <c r="B30" s="106" t="s">
        <v>322</v>
      </c>
      <c r="C30" s="110">
        <f>C31</f>
        <v>-1943237</v>
      </c>
      <c r="D30" s="110">
        <f t="shared" ref="D30" si="0">D31</f>
        <v>-1033746.17</v>
      </c>
      <c r="E30" s="98">
        <f>E31</f>
        <v>47.421868064401636</v>
      </c>
      <c r="F30" s="101" t="s">
        <v>323</v>
      </c>
      <c r="G30" s="101"/>
      <c r="H30" s="101"/>
      <c r="I30" s="101"/>
    </row>
    <row r="31" spans="1:15" s="102" customFormat="1" ht="30.75" customHeight="1" x14ac:dyDescent="0.25">
      <c r="A31" s="111" t="s">
        <v>324</v>
      </c>
      <c r="B31" s="112" t="s">
        <v>325</v>
      </c>
      <c r="C31" s="110">
        <f>-Доходы!D17</f>
        <v>-1943237</v>
      </c>
      <c r="D31" s="110">
        <f>-Доходы!E17</f>
        <v>-1033746.17</v>
      </c>
      <c r="E31" s="98">
        <f>E32</f>
        <v>47.421868064401636</v>
      </c>
      <c r="F31" s="113"/>
      <c r="G31" s="113"/>
      <c r="H31" s="109"/>
      <c r="I31" s="109"/>
      <c r="J31" s="114"/>
      <c r="K31" s="101"/>
      <c r="L31" s="101"/>
      <c r="M31" s="101"/>
      <c r="N31" s="101"/>
      <c r="O31" s="101"/>
    </row>
    <row r="32" spans="1:15" s="102" customFormat="1" ht="24.75" customHeight="1" x14ac:dyDescent="0.25">
      <c r="A32" s="96" t="s">
        <v>326</v>
      </c>
      <c r="B32" s="103" t="s">
        <v>327</v>
      </c>
      <c r="C32" s="98">
        <f>C33</f>
        <v>1656760.44</v>
      </c>
      <c r="D32" s="98">
        <f t="shared" ref="D32:E34" si="1">D33</f>
        <v>785666.75</v>
      </c>
      <c r="E32" s="98">
        <f t="shared" si="1"/>
        <v>47.421868064401636</v>
      </c>
      <c r="F32" s="101"/>
      <c r="G32" s="101"/>
      <c r="H32" s="101"/>
      <c r="I32" s="101"/>
    </row>
    <row r="33" spans="1:10" s="102" customFormat="1" ht="18.75" customHeight="1" x14ac:dyDescent="0.25">
      <c r="A33" s="96" t="s">
        <v>328</v>
      </c>
      <c r="B33" s="106" t="s">
        <v>329</v>
      </c>
      <c r="C33" s="98">
        <f>C34</f>
        <v>1656760.44</v>
      </c>
      <c r="D33" s="98">
        <f t="shared" si="1"/>
        <v>785666.75</v>
      </c>
      <c r="E33" s="98">
        <f t="shared" si="1"/>
        <v>47.421868064401636</v>
      </c>
      <c r="F33" s="101"/>
      <c r="G33" s="101"/>
      <c r="H33" s="101"/>
      <c r="I33" s="101"/>
    </row>
    <row r="34" spans="1:10" s="102" customFormat="1" ht="15.75" customHeight="1" x14ac:dyDescent="0.25">
      <c r="A34" s="111" t="s">
        <v>330</v>
      </c>
      <c r="B34" s="112" t="s">
        <v>331</v>
      </c>
      <c r="C34" s="98">
        <f>C35</f>
        <v>1656760.44</v>
      </c>
      <c r="D34" s="98">
        <f t="shared" si="1"/>
        <v>785666.75</v>
      </c>
      <c r="E34" s="98">
        <f t="shared" si="1"/>
        <v>47.421868064401636</v>
      </c>
      <c r="F34" s="101"/>
      <c r="G34" s="101"/>
      <c r="H34" s="101"/>
      <c r="I34" s="101"/>
    </row>
    <row r="35" spans="1:10" s="102" customFormat="1" ht="24" x14ac:dyDescent="0.25">
      <c r="A35" s="105" t="s">
        <v>332</v>
      </c>
      <c r="B35" s="106" t="s">
        <v>333</v>
      </c>
      <c r="C35" s="98">
        <f>Расходы!D18+'источн. (2)'!C22</f>
        <v>1656760.44</v>
      </c>
      <c r="D35" s="98">
        <f>Расходы!E18+'источн. (2)'!D22</f>
        <v>785666.75</v>
      </c>
      <c r="E35" s="98">
        <f>D35/C35*100</f>
        <v>47.421868064401636</v>
      </c>
      <c r="F35" s="101" t="s">
        <v>334</v>
      </c>
      <c r="G35" s="115"/>
      <c r="H35" s="101"/>
      <c r="I35" s="101"/>
    </row>
    <row r="36" spans="1:10" s="102" customFormat="1" ht="29.25" customHeight="1" x14ac:dyDescent="0.25">
      <c r="A36" s="96" t="s">
        <v>335</v>
      </c>
      <c r="B36" s="116" t="s">
        <v>336</v>
      </c>
      <c r="C36" s="117"/>
      <c r="D36" s="117"/>
      <c r="E36" s="117"/>
      <c r="F36" s="101"/>
      <c r="G36" s="101"/>
      <c r="H36" s="101"/>
      <c r="I36" s="101"/>
    </row>
    <row r="37" spans="1:10" s="102" customFormat="1" ht="26.25" customHeight="1" x14ac:dyDescent="0.25">
      <c r="A37" s="105" t="s">
        <v>337</v>
      </c>
      <c r="B37" s="118" t="s">
        <v>338</v>
      </c>
      <c r="C37" s="119"/>
      <c r="D37" s="119"/>
      <c r="E37" s="119"/>
      <c r="F37" s="101"/>
      <c r="G37" s="101"/>
      <c r="H37" s="101"/>
      <c r="I37" s="101"/>
      <c r="J37" s="101"/>
    </row>
    <row r="38" spans="1:10" s="102" customFormat="1" ht="38.25" customHeight="1" x14ac:dyDescent="0.25">
      <c r="A38" s="105" t="s">
        <v>339</v>
      </c>
      <c r="B38" s="118" t="s">
        <v>340</v>
      </c>
      <c r="C38" s="119"/>
      <c r="D38" s="119"/>
      <c r="E38" s="119"/>
      <c r="F38" s="101"/>
      <c r="G38" s="101"/>
      <c r="H38" s="101"/>
      <c r="I38" s="101"/>
      <c r="J38" s="101"/>
    </row>
    <row r="39" spans="1:10" s="102" customFormat="1" ht="51" customHeight="1" x14ac:dyDescent="0.25">
      <c r="A39" s="105" t="s">
        <v>341</v>
      </c>
      <c r="B39" s="118" t="s">
        <v>342</v>
      </c>
      <c r="C39" s="119"/>
      <c r="D39" s="119"/>
      <c r="E39" s="119"/>
      <c r="F39" s="120"/>
      <c r="G39" s="101"/>
      <c r="H39" s="101"/>
      <c r="I39" s="101"/>
    </row>
    <row r="40" spans="1:10" s="102" customFormat="1" ht="42" customHeight="1" x14ac:dyDescent="0.25">
      <c r="A40" s="105" t="s">
        <v>343</v>
      </c>
      <c r="B40" s="118" t="s">
        <v>344</v>
      </c>
      <c r="C40" s="119"/>
      <c r="D40" s="119"/>
      <c r="E40" s="119"/>
      <c r="F40" s="101"/>
      <c r="G40" s="101"/>
      <c r="H40" s="101"/>
      <c r="I40" s="101"/>
    </row>
    <row r="41" spans="1:10" s="102" customFormat="1" ht="44.25" customHeight="1" x14ac:dyDescent="0.25">
      <c r="A41" s="105" t="s">
        <v>345</v>
      </c>
      <c r="B41" s="118" t="s">
        <v>346</v>
      </c>
      <c r="C41" s="119"/>
      <c r="D41" s="119"/>
      <c r="E41" s="119"/>
      <c r="F41" s="101"/>
      <c r="G41" s="101"/>
      <c r="H41" s="101"/>
      <c r="I41" s="101"/>
    </row>
    <row r="42" spans="1:10" s="102" customFormat="1" ht="24" x14ac:dyDescent="0.25">
      <c r="A42" s="105" t="s">
        <v>347</v>
      </c>
      <c r="B42" s="121" t="s">
        <v>348</v>
      </c>
      <c r="C42" s="122"/>
      <c r="D42" s="122"/>
      <c r="E42" s="122"/>
      <c r="F42" s="101"/>
      <c r="G42" s="101"/>
      <c r="H42" s="101"/>
      <c r="I42" s="101"/>
    </row>
    <row r="43" spans="1:10" s="102" customFormat="1" ht="22.5" customHeight="1" x14ac:dyDescent="0.25">
      <c r="A43" s="123"/>
      <c r="B43" s="124" t="s">
        <v>349</v>
      </c>
      <c r="C43" s="125"/>
      <c r="D43" s="125"/>
      <c r="E43" s="125"/>
      <c r="F43" s="101"/>
      <c r="G43" s="101"/>
      <c r="H43" s="101"/>
      <c r="I43" s="101"/>
    </row>
    <row r="44" spans="1:10" s="102" customFormat="1" ht="24" customHeight="1" x14ac:dyDescent="0.25">
      <c r="A44" s="123"/>
      <c r="B44" s="124" t="s">
        <v>350</v>
      </c>
      <c r="C44" s="126"/>
      <c r="D44" s="126"/>
      <c r="E44" s="126"/>
      <c r="F44" s="101"/>
      <c r="G44" s="101"/>
      <c r="H44" s="101"/>
      <c r="I44" s="101"/>
    </row>
    <row r="45" spans="1:10" s="102" customFormat="1" ht="15" x14ac:dyDescent="0.25">
      <c r="A45" s="127"/>
      <c r="B45" s="127"/>
      <c r="C45" s="128"/>
      <c r="D45" s="129"/>
      <c r="E45" s="129"/>
      <c r="F45" s="101"/>
      <c r="G45" s="101"/>
      <c r="H45" s="101"/>
      <c r="I45" s="101"/>
    </row>
    <row r="46" spans="1:10" s="102" customFormat="1" ht="15" x14ac:dyDescent="0.25">
      <c r="A46" s="127"/>
      <c r="B46" s="127"/>
      <c r="C46" s="128"/>
      <c r="D46" s="129"/>
      <c r="E46" s="129"/>
      <c r="F46" s="101"/>
      <c r="G46" s="101"/>
      <c r="H46" s="101"/>
      <c r="I46" s="101"/>
    </row>
    <row r="47" spans="1:10" s="102" customFormat="1" ht="15" x14ac:dyDescent="0.25">
      <c r="A47" s="127"/>
      <c r="B47" s="127"/>
      <c r="C47" s="128"/>
      <c r="D47" s="129"/>
      <c r="E47" s="129"/>
      <c r="F47" s="101"/>
      <c r="G47" s="101"/>
      <c r="H47" s="101"/>
      <c r="I47" s="101"/>
    </row>
    <row r="48" spans="1:10" s="102" customFormat="1" ht="15" x14ac:dyDescent="0.25">
      <c r="A48" s="127"/>
      <c r="B48" s="127"/>
      <c r="C48" s="128"/>
      <c r="D48" s="129"/>
      <c r="E48" s="129"/>
      <c r="F48" s="101"/>
      <c r="G48" s="101"/>
      <c r="H48" s="101"/>
      <c r="I48" s="101"/>
    </row>
    <row r="49" spans="1:9" s="102" customFormat="1" ht="50.25" customHeight="1" x14ac:dyDescent="0.25">
      <c r="A49" s="127"/>
      <c r="B49" s="127"/>
      <c r="C49" s="128"/>
      <c r="D49" s="115"/>
      <c r="E49" s="115"/>
      <c r="F49" s="101"/>
      <c r="G49" s="101"/>
      <c r="H49" s="101"/>
      <c r="I49" s="101"/>
    </row>
    <row r="50" spans="1:9" s="102" customFormat="1" ht="15" x14ac:dyDescent="0.25">
      <c r="A50" s="127"/>
      <c r="B50" s="127"/>
      <c r="C50" s="128"/>
      <c r="D50" s="129"/>
      <c r="E50" s="129"/>
      <c r="F50" s="101"/>
      <c r="G50" s="101"/>
      <c r="H50" s="101"/>
      <c r="I50" s="101"/>
    </row>
    <row r="51" spans="1:9" s="102" customFormat="1" ht="15" x14ac:dyDescent="0.25">
      <c r="A51" s="127"/>
      <c r="B51" s="127"/>
      <c r="C51" s="128"/>
      <c r="D51" s="129"/>
      <c r="E51" s="129"/>
      <c r="F51" s="101"/>
      <c r="G51" s="101"/>
      <c r="H51" s="101"/>
      <c r="I51" s="101"/>
    </row>
    <row r="52" spans="1:9" s="102" customFormat="1" ht="58.5" customHeight="1" x14ac:dyDescent="0.25">
      <c r="A52" s="127"/>
      <c r="B52" s="127"/>
      <c r="C52" s="128"/>
      <c r="D52" s="129"/>
      <c r="E52" s="129"/>
      <c r="F52" s="101"/>
      <c r="G52" s="101"/>
      <c r="H52" s="101"/>
      <c r="I52" s="101"/>
    </row>
    <row r="53" spans="1:9" s="102" customFormat="1" ht="15" x14ac:dyDescent="0.25">
      <c r="A53" s="127"/>
      <c r="B53" s="127"/>
      <c r="C53" s="128"/>
      <c r="D53" s="129"/>
      <c r="E53" s="129"/>
      <c r="F53" s="101"/>
      <c r="G53" s="101"/>
      <c r="H53" s="101"/>
      <c r="I53" s="101"/>
    </row>
    <row r="54" spans="1:9" s="102" customFormat="1" ht="15" x14ac:dyDescent="0.25">
      <c r="A54" s="127"/>
      <c r="B54" s="127"/>
      <c r="C54" s="128"/>
      <c r="D54" s="115"/>
      <c r="E54" s="115"/>
      <c r="F54" s="101"/>
      <c r="G54" s="101"/>
      <c r="H54" s="101"/>
      <c r="I54" s="101"/>
    </row>
    <row r="55" spans="1:9" s="102" customFormat="1" ht="15" x14ac:dyDescent="0.25">
      <c r="A55" s="127"/>
      <c r="B55" s="127"/>
      <c r="C55" s="128"/>
      <c r="D55" s="129"/>
      <c r="E55" s="129"/>
      <c r="F55" s="101"/>
      <c r="G55" s="101"/>
      <c r="H55" s="101"/>
      <c r="I55" s="101"/>
    </row>
    <row r="56" spans="1:9" s="102" customFormat="1" ht="38.25" customHeight="1" x14ac:dyDescent="0.25">
      <c r="A56" s="127"/>
      <c r="B56" s="127"/>
      <c r="C56" s="128"/>
      <c r="D56" s="129"/>
      <c r="E56" s="129"/>
      <c r="F56" s="101"/>
      <c r="G56" s="101"/>
      <c r="H56" s="101"/>
      <c r="I56" s="101"/>
    </row>
    <row r="57" spans="1:9" s="102" customFormat="1" ht="15" x14ac:dyDescent="0.25">
      <c r="A57" s="127"/>
      <c r="B57" s="127"/>
      <c r="C57" s="128"/>
      <c r="D57" s="129"/>
      <c r="E57" s="129"/>
      <c r="F57" s="101"/>
      <c r="G57" s="101"/>
      <c r="H57" s="101"/>
      <c r="I57" s="101"/>
    </row>
    <row r="58" spans="1:9" s="102" customFormat="1" ht="32.25" customHeight="1" x14ac:dyDescent="0.25">
      <c r="A58" s="127"/>
      <c r="B58" s="127"/>
      <c r="C58" s="128"/>
      <c r="D58" s="129"/>
      <c r="E58" s="129"/>
      <c r="F58" s="101"/>
      <c r="G58" s="101"/>
      <c r="H58" s="101"/>
      <c r="I58" s="101"/>
    </row>
    <row r="59" spans="1:9" s="102" customFormat="1" ht="15" x14ac:dyDescent="0.25">
      <c r="A59" s="127"/>
      <c r="B59" s="127"/>
      <c r="C59" s="128"/>
      <c r="D59" s="115"/>
      <c r="E59" s="115"/>
      <c r="F59" s="101"/>
      <c r="G59" s="101"/>
      <c r="H59" s="101"/>
      <c r="I59" s="101"/>
    </row>
    <row r="60" spans="1:9" s="102" customFormat="1" ht="15" x14ac:dyDescent="0.25">
      <c r="A60" s="127"/>
      <c r="B60" s="127"/>
      <c r="C60" s="128"/>
      <c r="D60" s="129"/>
      <c r="E60" s="129"/>
      <c r="F60" s="101"/>
      <c r="G60" s="101"/>
      <c r="H60" s="101"/>
      <c r="I60" s="101"/>
    </row>
    <row r="61" spans="1:9" s="102" customFormat="1" ht="27.75" customHeight="1" x14ac:dyDescent="0.25">
      <c r="A61" s="127"/>
      <c r="B61" s="127"/>
      <c r="C61" s="128"/>
      <c r="D61" s="129"/>
      <c r="E61" s="129"/>
      <c r="F61" s="101"/>
      <c r="G61" s="101"/>
      <c r="H61" s="101"/>
      <c r="I61" s="101"/>
    </row>
    <row r="62" spans="1:9" s="102" customFormat="1" ht="36.75" customHeight="1" x14ac:dyDescent="0.25">
      <c r="A62" s="127"/>
      <c r="B62" s="127"/>
      <c r="C62" s="128"/>
      <c r="D62" s="129"/>
      <c r="E62" s="129"/>
      <c r="F62" s="101"/>
      <c r="G62" s="101"/>
      <c r="H62" s="101"/>
      <c r="I62" s="101"/>
    </row>
    <row r="63" spans="1:9" s="102" customFormat="1" ht="15" x14ac:dyDescent="0.25">
      <c r="A63" s="127"/>
      <c r="B63" s="127"/>
      <c r="C63" s="128"/>
      <c r="D63" s="129"/>
      <c r="E63" s="129"/>
      <c r="F63" s="101"/>
      <c r="G63" s="101"/>
      <c r="H63" s="101"/>
      <c r="I63" s="101"/>
    </row>
    <row r="64" spans="1:9" s="102" customFormat="1" ht="28.5" customHeight="1" x14ac:dyDescent="0.25">
      <c r="A64" s="127"/>
      <c r="B64" s="127"/>
      <c r="C64" s="128"/>
      <c r="D64" s="115"/>
      <c r="E64" s="115"/>
      <c r="F64" s="101"/>
      <c r="G64" s="101"/>
      <c r="H64" s="101"/>
      <c r="I64" s="101"/>
    </row>
    <row r="65" spans="1:10" s="102" customFormat="1" ht="15" x14ac:dyDescent="0.25">
      <c r="A65" s="127"/>
      <c r="B65" s="127"/>
      <c r="C65" s="128"/>
      <c r="D65" s="130"/>
      <c r="E65" s="115"/>
      <c r="F65" s="101"/>
      <c r="G65" s="101"/>
      <c r="H65" s="101"/>
      <c r="I65" s="101"/>
    </row>
    <row r="66" spans="1:10" s="102" customFormat="1" ht="15" x14ac:dyDescent="0.25">
      <c r="A66" s="127"/>
      <c r="B66" s="127"/>
      <c r="C66" s="128"/>
      <c r="D66" s="115"/>
      <c r="E66" s="115"/>
      <c r="F66" s="101"/>
      <c r="G66" s="101"/>
      <c r="H66" s="101"/>
      <c r="I66" s="101"/>
    </row>
    <row r="67" spans="1:10" s="102" customFormat="1" ht="15" x14ac:dyDescent="0.25">
      <c r="A67" s="127"/>
      <c r="B67" s="127"/>
      <c r="C67" s="128"/>
      <c r="D67" s="131"/>
      <c r="E67" s="115"/>
      <c r="F67" s="101"/>
      <c r="G67" s="101"/>
      <c r="H67" s="101"/>
      <c r="I67" s="101"/>
      <c r="J67" s="101"/>
    </row>
    <row r="68" spans="1:10" s="102" customFormat="1" ht="15" x14ac:dyDescent="0.25">
      <c r="A68" s="127"/>
      <c r="B68" s="127"/>
      <c r="C68" s="128"/>
      <c r="D68" s="131"/>
      <c r="E68" s="115"/>
      <c r="F68" s="101"/>
      <c r="G68" s="101"/>
      <c r="H68" s="101"/>
      <c r="I68" s="101"/>
      <c r="J68" s="101"/>
    </row>
    <row r="69" spans="1:10" s="102" customFormat="1" ht="15" x14ac:dyDescent="0.25">
      <c r="A69" s="127"/>
      <c r="B69" s="127"/>
      <c r="C69" s="128"/>
      <c r="D69" s="131"/>
      <c r="E69" s="115"/>
      <c r="F69" s="101"/>
      <c r="G69" s="101"/>
      <c r="H69" s="101"/>
      <c r="I69" s="101"/>
      <c r="J69" s="101"/>
    </row>
    <row r="70" spans="1:10" s="102" customFormat="1" ht="14.25" customHeight="1" x14ac:dyDescent="0.25">
      <c r="A70" s="127"/>
      <c r="B70" s="127"/>
      <c r="C70" s="128"/>
      <c r="D70" s="131"/>
      <c r="E70" s="115"/>
      <c r="F70" s="101"/>
      <c r="G70" s="101"/>
      <c r="H70" s="101"/>
      <c r="I70" s="101"/>
      <c r="J70" s="101"/>
    </row>
    <row r="71" spans="1:10" s="102" customFormat="1" ht="21.75" customHeight="1" x14ac:dyDescent="0.25">
      <c r="A71" s="127"/>
      <c r="B71" s="127"/>
      <c r="C71" s="128"/>
      <c r="D71" s="131"/>
      <c r="E71" s="115"/>
      <c r="F71" s="101"/>
      <c r="G71" s="101"/>
      <c r="H71" s="101"/>
      <c r="I71" s="101"/>
      <c r="J71" s="101"/>
    </row>
    <row r="72" spans="1:10" s="102" customFormat="1" ht="23.25" customHeight="1" x14ac:dyDescent="0.25">
      <c r="A72" s="127"/>
      <c r="B72" s="127"/>
      <c r="C72" s="128"/>
      <c r="D72" s="131"/>
      <c r="E72" s="115"/>
      <c r="F72" s="101"/>
      <c r="G72" s="101"/>
      <c r="H72" s="101"/>
      <c r="I72" s="101"/>
      <c r="J72" s="101"/>
    </row>
    <row r="73" spans="1:10" s="102" customFormat="1" ht="20.25" customHeight="1" x14ac:dyDescent="0.25">
      <c r="A73" s="127"/>
      <c r="B73" s="127"/>
      <c r="C73" s="128"/>
      <c r="D73" s="132"/>
      <c r="E73" s="132"/>
      <c r="F73" s="101"/>
      <c r="G73" s="101"/>
      <c r="H73" s="101"/>
      <c r="I73" s="101"/>
    </row>
    <row r="74" spans="1:10" s="102" customFormat="1" ht="21.75" customHeight="1" x14ac:dyDescent="0.25">
      <c r="A74" s="127"/>
      <c r="B74" s="127"/>
      <c r="C74" s="128"/>
      <c r="D74" s="133"/>
      <c r="E74" s="133"/>
      <c r="F74" s="101"/>
      <c r="G74" s="101"/>
      <c r="H74" s="101"/>
      <c r="I74" s="101"/>
    </row>
    <row r="75" spans="1:10" s="102" customFormat="1" ht="15" x14ac:dyDescent="0.25">
      <c r="A75" s="127"/>
      <c r="B75" s="127"/>
      <c r="C75" s="128"/>
      <c r="D75" s="115"/>
      <c r="E75" s="115"/>
      <c r="F75" s="101"/>
      <c r="G75" s="101"/>
      <c r="H75" s="101"/>
      <c r="I75" s="101"/>
    </row>
    <row r="76" spans="1:10" s="102" customFormat="1" ht="21" customHeight="1" x14ac:dyDescent="0.25">
      <c r="A76" s="127"/>
      <c r="B76" s="127"/>
      <c r="C76" s="128"/>
      <c r="D76" s="115"/>
      <c r="E76" s="115"/>
      <c r="F76" s="101"/>
      <c r="G76" s="101"/>
      <c r="H76" s="101"/>
      <c r="I76" s="101"/>
    </row>
    <row r="77" spans="1:10" s="102" customFormat="1" ht="15" x14ac:dyDescent="0.25">
      <c r="A77" s="127"/>
      <c r="B77" s="127"/>
      <c r="C77" s="128"/>
      <c r="D77" s="115"/>
      <c r="E77" s="115"/>
      <c r="F77" s="101"/>
      <c r="G77" s="101"/>
      <c r="H77" s="101"/>
      <c r="I77" s="101"/>
    </row>
    <row r="78" spans="1:10" s="102" customFormat="1" ht="14.25" x14ac:dyDescent="0.2">
      <c r="A78" s="127"/>
      <c r="B78" s="127"/>
      <c r="C78" s="128"/>
      <c r="D78" s="134"/>
      <c r="E78" s="134"/>
      <c r="F78" s="101"/>
      <c r="G78" s="101"/>
      <c r="H78" s="101"/>
      <c r="I78" s="101"/>
    </row>
    <row r="79" spans="1:10" s="102" customFormat="1" ht="24.75" customHeight="1" x14ac:dyDescent="0.25">
      <c r="A79" s="127"/>
      <c r="B79" s="127"/>
      <c r="C79" s="128"/>
      <c r="D79" s="133"/>
      <c r="E79" s="133"/>
      <c r="F79" s="101"/>
      <c r="G79" s="101"/>
      <c r="H79" s="101"/>
      <c r="I79" s="101"/>
    </row>
    <row r="80" spans="1:10" s="102" customFormat="1" ht="15" x14ac:dyDescent="0.25">
      <c r="A80" s="127"/>
      <c r="B80" s="127"/>
      <c r="C80" s="128"/>
      <c r="D80" s="133"/>
      <c r="E80" s="133"/>
      <c r="F80" s="101"/>
      <c r="G80" s="101"/>
      <c r="H80" s="101"/>
      <c r="I80" s="101"/>
    </row>
    <row r="81" spans="1:9" s="102" customFormat="1" ht="15" x14ac:dyDescent="0.25">
      <c r="A81" s="127"/>
      <c r="B81" s="127"/>
      <c r="C81" s="128"/>
      <c r="D81" s="133"/>
      <c r="E81" s="133"/>
      <c r="F81" s="101"/>
      <c r="G81" s="101"/>
      <c r="H81" s="101"/>
      <c r="I81" s="101"/>
    </row>
    <row r="82" spans="1:9" s="102" customFormat="1" ht="41.25" customHeight="1" x14ac:dyDescent="0.25">
      <c r="A82" s="127"/>
      <c r="B82" s="127"/>
      <c r="C82" s="128"/>
      <c r="D82" s="133"/>
      <c r="E82" s="133"/>
      <c r="F82" s="101"/>
      <c r="G82" s="101"/>
      <c r="H82" s="101"/>
      <c r="I82" s="101"/>
    </row>
    <row r="83" spans="1:9" s="102" customFormat="1" ht="15" x14ac:dyDescent="0.25">
      <c r="A83" s="127"/>
      <c r="B83" s="127"/>
      <c r="C83" s="128"/>
      <c r="D83" s="115"/>
      <c r="E83" s="115"/>
      <c r="F83" s="101"/>
      <c r="G83" s="101"/>
      <c r="H83" s="101"/>
      <c r="I83" s="101"/>
    </row>
    <row r="84" spans="1:9" s="102" customFormat="1" ht="15" x14ac:dyDescent="0.25">
      <c r="A84" s="127"/>
      <c r="B84" s="127"/>
      <c r="C84" s="128"/>
      <c r="D84" s="115"/>
      <c r="E84" s="115"/>
      <c r="F84" s="101"/>
      <c r="G84" s="101"/>
      <c r="H84" s="101"/>
      <c r="I84" s="101"/>
    </row>
    <row r="85" spans="1:9" s="102" customFormat="1" ht="15" x14ac:dyDescent="0.25">
      <c r="A85" s="127"/>
      <c r="B85" s="127"/>
      <c r="C85" s="128"/>
      <c r="D85" s="115"/>
      <c r="E85" s="115"/>
      <c r="F85" s="101"/>
      <c r="G85" s="101"/>
      <c r="H85" s="101"/>
      <c r="I85" s="101"/>
    </row>
    <row r="86" spans="1:9" s="102" customFormat="1" ht="29.25" customHeight="1" x14ac:dyDescent="0.25">
      <c r="A86" s="127"/>
      <c r="B86" s="127"/>
      <c r="C86" s="128"/>
      <c r="D86" s="115"/>
      <c r="E86" s="115"/>
      <c r="F86" s="101"/>
      <c r="G86" s="101"/>
      <c r="H86" s="101"/>
      <c r="I86" s="101"/>
    </row>
    <row r="87" spans="1:9" s="102" customFormat="1" ht="15" x14ac:dyDescent="0.25">
      <c r="A87" s="127"/>
      <c r="B87" s="127"/>
      <c r="C87" s="128"/>
      <c r="D87" s="115"/>
      <c r="E87" s="115"/>
      <c r="F87" s="101"/>
      <c r="G87" s="101"/>
      <c r="H87" s="101"/>
      <c r="I87" s="101"/>
    </row>
    <row r="88" spans="1:9" s="102" customFormat="1" ht="18.75" customHeight="1" x14ac:dyDescent="0.2">
      <c r="A88" s="127"/>
      <c r="B88" s="127"/>
      <c r="C88" s="128"/>
      <c r="D88" s="134"/>
      <c r="E88" s="134"/>
      <c r="F88" s="101"/>
      <c r="G88" s="99"/>
      <c r="H88" s="101"/>
      <c r="I88" s="101"/>
    </row>
    <row r="89" spans="1:9" s="102" customFormat="1" ht="18.75" customHeight="1" x14ac:dyDescent="0.25">
      <c r="A89" s="127"/>
      <c r="B89" s="127"/>
      <c r="C89" s="128"/>
      <c r="D89" s="133"/>
      <c r="E89" s="133"/>
      <c r="F89" s="101"/>
      <c r="G89" s="101"/>
      <c r="H89" s="101"/>
      <c r="I89" s="101"/>
    </row>
    <row r="90" spans="1:9" s="102" customFormat="1" ht="15" x14ac:dyDescent="0.25">
      <c r="A90" s="127"/>
      <c r="B90" s="127"/>
      <c r="C90" s="128"/>
      <c r="D90" s="133"/>
      <c r="E90" s="133"/>
      <c r="F90" s="101"/>
      <c r="G90" s="101"/>
      <c r="H90" s="101"/>
      <c r="I90" s="101"/>
    </row>
    <row r="91" spans="1:9" s="102" customFormat="1" ht="15" x14ac:dyDescent="0.25">
      <c r="A91" s="127"/>
      <c r="B91" s="127"/>
      <c r="C91" s="128"/>
      <c r="D91" s="133"/>
      <c r="E91" s="133"/>
      <c r="F91" s="101"/>
      <c r="G91" s="101"/>
      <c r="H91" s="101"/>
      <c r="I91" s="101"/>
    </row>
    <row r="92" spans="1:9" s="102" customFormat="1" ht="15" x14ac:dyDescent="0.25">
      <c r="A92" s="127"/>
      <c r="B92" s="127"/>
      <c r="C92" s="128"/>
      <c r="D92" s="133"/>
      <c r="E92" s="133"/>
      <c r="F92" s="101"/>
      <c r="G92" s="101"/>
      <c r="H92" s="101"/>
      <c r="I92" s="101"/>
    </row>
    <row r="93" spans="1:9" s="102" customFormat="1" ht="15" x14ac:dyDescent="0.25">
      <c r="A93" s="127"/>
      <c r="B93" s="127"/>
      <c r="C93" s="128"/>
      <c r="D93" s="133"/>
      <c r="E93" s="133"/>
      <c r="F93" s="101"/>
      <c r="G93" s="101"/>
      <c r="H93" s="101"/>
      <c r="I93" s="101"/>
    </row>
    <row r="94" spans="1:9" s="102" customFormat="1" ht="23.25" customHeight="1" x14ac:dyDescent="0.25">
      <c r="A94" s="127"/>
      <c r="B94" s="127"/>
      <c r="C94" s="128"/>
      <c r="D94" s="115"/>
      <c r="E94" s="115"/>
      <c r="F94" s="101"/>
      <c r="G94" s="101"/>
      <c r="H94" s="101"/>
      <c r="I94" s="101"/>
    </row>
    <row r="95" spans="1:9" s="102" customFormat="1" ht="26.25" customHeight="1" x14ac:dyDescent="0.25">
      <c r="A95" s="127"/>
      <c r="B95" s="127"/>
      <c r="C95" s="128"/>
      <c r="D95" s="133"/>
      <c r="E95" s="133"/>
      <c r="F95" s="101"/>
      <c r="G95" s="101"/>
      <c r="H95" s="101"/>
      <c r="I95" s="101"/>
    </row>
    <row r="96" spans="1:9" s="102" customFormat="1" ht="15" x14ac:dyDescent="0.25">
      <c r="A96" s="127"/>
      <c r="B96" s="127"/>
      <c r="C96" s="128"/>
      <c r="D96" s="115"/>
      <c r="E96" s="115"/>
      <c r="F96" s="101"/>
      <c r="G96" s="101"/>
      <c r="H96" s="101"/>
      <c r="I96" s="101"/>
    </row>
    <row r="97" spans="1:9" s="102" customFormat="1" ht="15" x14ac:dyDescent="0.25">
      <c r="A97" s="127"/>
      <c r="B97" s="127"/>
      <c r="C97" s="128"/>
      <c r="D97" s="135"/>
      <c r="E97" s="115"/>
      <c r="F97" s="101"/>
      <c r="G97" s="101"/>
      <c r="H97" s="101"/>
      <c r="I97" s="101"/>
    </row>
    <row r="98" spans="1:9" s="102" customFormat="1" ht="18.75" customHeight="1" x14ac:dyDescent="0.25">
      <c r="A98" s="127"/>
      <c r="B98" s="127"/>
      <c r="C98" s="128"/>
      <c r="D98" s="115"/>
      <c r="E98" s="115"/>
      <c r="F98" s="101"/>
      <c r="G98" s="101"/>
      <c r="H98" s="101"/>
      <c r="I98" s="101"/>
    </row>
    <row r="99" spans="1:9" s="102" customFormat="1" ht="15" x14ac:dyDescent="0.25">
      <c r="A99" s="127"/>
      <c r="B99" s="127"/>
      <c r="C99" s="128"/>
      <c r="D99" s="115"/>
      <c r="E99" s="115"/>
      <c r="F99" s="101"/>
      <c r="G99" s="101"/>
      <c r="H99" s="101"/>
      <c r="I99" s="101"/>
    </row>
    <row r="100" spans="1:9" s="102" customFormat="1" ht="15" x14ac:dyDescent="0.25">
      <c r="A100" s="127"/>
      <c r="B100" s="127"/>
      <c r="C100" s="128"/>
      <c r="D100" s="115"/>
      <c r="E100" s="115"/>
      <c r="F100" s="101"/>
      <c r="G100" s="101"/>
      <c r="H100" s="101"/>
      <c r="I100" s="101"/>
    </row>
    <row r="101" spans="1:9" s="102" customFormat="1" ht="15" x14ac:dyDescent="0.25">
      <c r="A101" s="127"/>
      <c r="B101" s="127"/>
      <c r="C101" s="128"/>
      <c r="D101" s="115"/>
      <c r="E101" s="115"/>
      <c r="F101" s="101"/>
      <c r="G101" s="101"/>
      <c r="H101" s="101"/>
      <c r="I101" s="101"/>
    </row>
    <row r="102" spans="1:9" s="102" customFormat="1" ht="15" x14ac:dyDescent="0.25">
      <c r="A102" s="127"/>
      <c r="B102" s="127"/>
      <c r="C102" s="128"/>
      <c r="D102" s="115"/>
      <c r="E102" s="115"/>
      <c r="F102" s="101"/>
      <c r="G102" s="101"/>
      <c r="H102" s="101"/>
      <c r="I102" s="101"/>
    </row>
    <row r="103" spans="1:9" s="102" customFormat="1" ht="15" x14ac:dyDescent="0.25">
      <c r="A103" s="127"/>
      <c r="B103" s="127"/>
      <c r="C103" s="128"/>
      <c r="D103" s="133"/>
      <c r="E103" s="133"/>
      <c r="F103" s="101"/>
      <c r="G103" s="101"/>
      <c r="H103" s="101"/>
      <c r="I103" s="101"/>
    </row>
    <row r="104" spans="1:9" s="102" customFormat="1" ht="15" x14ac:dyDescent="0.25">
      <c r="A104" s="127"/>
      <c r="B104" s="127"/>
      <c r="C104" s="128"/>
      <c r="D104" s="133"/>
      <c r="E104" s="133"/>
      <c r="F104" s="101"/>
      <c r="G104" s="101"/>
      <c r="H104" s="101"/>
      <c r="I104" s="101"/>
    </row>
    <row r="105" spans="1:9" s="102" customFormat="1" ht="15" x14ac:dyDescent="0.25">
      <c r="A105" s="127"/>
      <c r="B105" s="127"/>
      <c r="C105" s="128"/>
      <c r="D105" s="133"/>
      <c r="E105" s="133"/>
      <c r="F105" s="101"/>
      <c r="G105" s="101"/>
      <c r="H105" s="101"/>
      <c r="I105" s="101"/>
    </row>
    <row r="106" spans="1:9" s="102" customFormat="1" ht="15" x14ac:dyDescent="0.25">
      <c r="A106" s="127"/>
      <c r="B106" s="127"/>
      <c r="C106" s="128"/>
      <c r="D106" s="115"/>
      <c r="E106" s="115"/>
      <c r="F106" s="101"/>
      <c r="G106" s="101"/>
      <c r="H106" s="101"/>
      <c r="I106" s="101"/>
    </row>
    <row r="107" spans="1:9" s="102" customFormat="1" ht="26.25" customHeight="1" x14ac:dyDescent="0.25">
      <c r="A107" s="127"/>
      <c r="B107" s="127"/>
      <c r="C107" s="128"/>
      <c r="D107" s="136"/>
      <c r="E107" s="136"/>
      <c r="F107" s="99"/>
      <c r="G107" s="101"/>
      <c r="H107" s="101"/>
      <c r="I107" s="101"/>
    </row>
    <row r="108" spans="1:9" s="102" customFormat="1" ht="40.5" customHeight="1" x14ac:dyDescent="0.25">
      <c r="A108" s="127"/>
      <c r="B108" s="127"/>
      <c r="C108" s="128"/>
      <c r="D108" s="133"/>
      <c r="E108" s="133"/>
      <c r="F108" s="101"/>
      <c r="G108" s="101"/>
      <c r="H108" s="101"/>
      <c r="I108" s="101"/>
    </row>
    <row r="109" spans="1:9" s="102" customFormat="1" ht="22.5" customHeight="1" x14ac:dyDescent="0.25">
      <c r="A109" s="127"/>
      <c r="B109" s="127"/>
      <c r="C109" s="128"/>
      <c r="D109" s="133"/>
      <c r="E109" s="133"/>
      <c r="F109" s="101"/>
      <c r="G109" s="101"/>
      <c r="H109" s="101"/>
      <c r="I109" s="101"/>
    </row>
    <row r="110" spans="1:9" s="102" customFormat="1" ht="15" x14ac:dyDescent="0.25">
      <c r="A110" s="127"/>
      <c r="B110" s="127"/>
      <c r="C110" s="128"/>
      <c r="D110" s="133"/>
      <c r="E110" s="133"/>
      <c r="F110" s="101"/>
      <c r="G110" s="101"/>
      <c r="H110" s="101"/>
      <c r="I110" s="101"/>
    </row>
    <row r="111" spans="1:9" s="102" customFormat="1" ht="15" x14ac:dyDescent="0.25">
      <c r="A111" s="127"/>
      <c r="B111" s="127"/>
      <c r="C111" s="128"/>
      <c r="D111" s="133"/>
      <c r="E111" s="133"/>
      <c r="F111" s="101"/>
      <c r="G111" s="101"/>
      <c r="H111" s="101"/>
      <c r="I111" s="101"/>
    </row>
    <row r="112" spans="1:9" s="102" customFormat="1" ht="15" x14ac:dyDescent="0.25">
      <c r="A112" s="127"/>
      <c r="B112" s="127"/>
      <c r="C112" s="128"/>
      <c r="D112" s="115"/>
      <c r="E112" s="115"/>
      <c r="F112" s="101"/>
      <c r="G112" s="101"/>
      <c r="H112" s="101"/>
      <c r="I112" s="101"/>
    </row>
    <row r="113" spans="1:9" s="102" customFormat="1" ht="24" customHeight="1" x14ac:dyDescent="0.2">
      <c r="A113" s="127"/>
      <c r="B113" s="127"/>
      <c r="C113" s="128"/>
      <c r="D113" s="134"/>
      <c r="E113" s="134"/>
      <c r="F113" s="101"/>
      <c r="G113" s="101"/>
      <c r="H113" s="101"/>
      <c r="I113" s="101"/>
    </row>
    <row r="114" spans="1:9" s="102" customFormat="1" ht="18.75" customHeight="1" x14ac:dyDescent="0.25">
      <c r="A114" s="127"/>
      <c r="B114" s="127"/>
      <c r="C114" s="128"/>
      <c r="D114" s="133"/>
      <c r="E114" s="133"/>
      <c r="F114" s="101"/>
      <c r="G114" s="101"/>
      <c r="H114" s="101"/>
      <c r="I114" s="101"/>
    </row>
    <row r="115" spans="1:9" s="102" customFormat="1" ht="18.75" customHeight="1" x14ac:dyDescent="0.25">
      <c r="A115" s="127"/>
      <c r="B115" s="127"/>
      <c r="C115" s="128"/>
      <c r="D115" s="133"/>
      <c r="E115" s="133"/>
      <c r="F115" s="101"/>
      <c r="G115" s="101"/>
      <c r="H115" s="101"/>
      <c r="I115" s="101"/>
    </row>
    <row r="116" spans="1:9" s="102" customFormat="1" ht="15" x14ac:dyDescent="0.25">
      <c r="A116" s="127"/>
      <c r="B116" s="127"/>
      <c r="C116" s="128"/>
      <c r="D116" s="133"/>
      <c r="E116" s="133"/>
      <c r="F116" s="101"/>
      <c r="G116" s="101"/>
      <c r="H116" s="101"/>
      <c r="I116" s="101"/>
    </row>
    <row r="117" spans="1:9" s="102" customFormat="1" ht="18.75" customHeight="1" x14ac:dyDescent="0.25">
      <c r="A117" s="127"/>
      <c r="B117" s="127"/>
      <c r="C117" s="128"/>
      <c r="D117" s="135"/>
      <c r="E117" s="115"/>
      <c r="F117" s="101"/>
      <c r="G117" s="101"/>
      <c r="H117" s="101"/>
      <c r="I117" s="101"/>
    </row>
    <row r="118" spans="1:9" s="102" customFormat="1" ht="16.5" customHeight="1" x14ac:dyDescent="0.2">
      <c r="A118" s="127"/>
      <c r="B118" s="127"/>
      <c r="C118" s="128"/>
      <c r="D118" s="137"/>
      <c r="E118" s="137"/>
      <c r="F118" s="101"/>
      <c r="G118" s="101"/>
      <c r="H118" s="101"/>
      <c r="I118" s="101"/>
    </row>
    <row r="119" spans="1:9" s="102" customFormat="1" ht="24" customHeight="1" x14ac:dyDescent="0.2">
      <c r="A119" s="127"/>
      <c r="B119" s="127"/>
      <c r="C119" s="128"/>
      <c r="D119" s="137"/>
      <c r="E119" s="137"/>
      <c r="F119" s="101"/>
      <c r="G119" s="101"/>
      <c r="H119" s="101"/>
      <c r="I119" s="101"/>
    </row>
    <row r="120" spans="1:9" s="102" customFormat="1" ht="41.25" customHeight="1" x14ac:dyDescent="0.2">
      <c r="A120" s="127"/>
      <c r="B120" s="127"/>
      <c r="C120" s="128"/>
      <c r="D120" s="137"/>
      <c r="E120" s="137"/>
      <c r="F120" s="101"/>
      <c r="G120" s="101"/>
      <c r="H120" s="101"/>
      <c r="I120" s="101"/>
    </row>
    <row r="121" spans="1:9" s="102" customFormat="1" ht="34.5" customHeight="1" x14ac:dyDescent="0.2">
      <c r="A121" s="127"/>
      <c r="B121" s="127"/>
      <c r="C121" s="128"/>
      <c r="D121" s="137"/>
      <c r="E121" s="137"/>
      <c r="F121" s="101"/>
      <c r="G121" s="101"/>
      <c r="H121" s="101"/>
      <c r="I121" s="101"/>
    </row>
    <row r="122" spans="1:9" s="102" customFormat="1" ht="39.75" customHeight="1" x14ac:dyDescent="0.2">
      <c r="A122" s="127"/>
      <c r="B122" s="127"/>
      <c r="C122" s="128"/>
      <c r="D122" s="137"/>
      <c r="E122" s="137"/>
      <c r="F122" s="101"/>
      <c r="G122" s="138"/>
      <c r="H122" s="101"/>
      <c r="I122" s="101"/>
    </row>
    <row r="123" spans="1:9" s="102" customFormat="1" ht="21" customHeight="1" x14ac:dyDescent="0.2">
      <c r="A123" s="127"/>
      <c r="B123" s="127"/>
      <c r="C123" s="128"/>
      <c r="D123" s="137"/>
      <c r="E123" s="137"/>
      <c r="F123" s="101"/>
      <c r="G123" s="138"/>
      <c r="H123" s="101"/>
      <c r="I123" s="101"/>
    </row>
    <row r="124" spans="1:9" s="102" customFormat="1" ht="45" customHeight="1" x14ac:dyDescent="0.2">
      <c r="A124" s="127"/>
      <c r="B124" s="127"/>
      <c r="C124" s="128"/>
      <c r="D124" s="137"/>
      <c r="E124" s="137"/>
      <c r="F124" s="101"/>
      <c r="G124" s="101"/>
      <c r="H124" s="101"/>
      <c r="I124" s="101"/>
    </row>
    <row r="125" spans="1:9" s="102" customFormat="1" ht="32.25" customHeight="1" x14ac:dyDescent="0.2">
      <c r="A125" s="127"/>
      <c r="B125" s="127"/>
      <c r="C125" s="128"/>
      <c r="D125" s="137"/>
      <c r="E125" s="137"/>
      <c r="F125" s="101"/>
      <c r="G125" s="101"/>
      <c r="H125" s="101"/>
      <c r="I125" s="101"/>
    </row>
    <row r="126" spans="1:9" s="102" customFormat="1" ht="24.75" customHeight="1" x14ac:dyDescent="0.2">
      <c r="A126" s="127"/>
      <c r="B126" s="127"/>
      <c r="C126" s="128"/>
      <c r="D126" s="139"/>
      <c r="E126" s="139"/>
      <c r="F126" s="101"/>
      <c r="G126" s="101" t="s">
        <v>351</v>
      </c>
      <c r="H126" s="101"/>
      <c r="I126" s="101"/>
    </row>
    <row r="127" spans="1:9" s="102" customFormat="1" ht="36.75" customHeight="1" x14ac:dyDescent="0.2">
      <c r="A127" s="127"/>
      <c r="B127" s="127"/>
      <c r="C127" s="128"/>
      <c r="D127" s="139"/>
      <c r="E127" s="139"/>
      <c r="F127" s="101"/>
      <c r="G127" s="101"/>
      <c r="H127" s="101"/>
      <c r="I127" s="101"/>
    </row>
    <row r="128" spans="1:9" s="102" customFormat="1" ht="26.25" customHeight="1" x14ac:dyDescent="0.2">
      <c r="A128" s="127"/>
      <c r="B128" s="127"/>
      <c r="C128" s="128"/>
      <c r="D128" s="140"/>
      <c r="E128" s="140"/>
      <c r="F128" s="101"/>
      <c r="G128" s="101"/>
      <c r="H128" s="101"/>
      <c r="I128" s="101"/>
    </row>
    <row r="129" spans="1:9" s="102" customFormat="1" ht="19.5" customHeight="1" x14ac:dyDescent="0.2">
      <c r="A129" s="127"/>
      <c r="B129" s="127"/>
      <c r="C129" s="128"/>
      <c r="D129" s="137"/>
      <c r="E129" s="137"/>
      <c r="F129" s="101"/>
      <c r="G129" s="101"/>
      <c r="H129" s="101"/>
      <c r="I129" s="101"/>
    </row>
    <row r="130" spans="1:9" s="102" customFormat="1" ht="23.25" customHeight="1" x14ac:dyDescent="0.2">
      <c r="A130" s="127"/>
      <c r="B130" s="127"/>
      <c r="C130" s="128"/>
      <c r="D130" s="139"/>
      <c r="E130" s="139"/>
      <c r="F130" s="101"/>
      <c r="G130" s="101">
        <v>5</v>
      </c>
      <c r="H130" s="101"/>
      <c r="I130" s="101"/>
    </row>
    <row r="131" spans="1:9" s="102" customFormat="1" ht="31.5" customHeight="1" x14ac:dyDescent="0.25">
      <c r="A131" s="127"/>
      <c r="B131" s="127"/>
      <c r="C131" s="128"/>
      <c r="D131" s="135"/>
      <c r="E131" s="135"/>
      <c r="F131" s="101"/>
      <c r="G131" s="101"/>
      <c r="H131" s="101"/>
      <c r="I131" s="101"/>
    </row>
    <row r="132" spans="1:9" s="102" customFormat="1" ht="18.75" customHeight="1" x14ac:dyDescent="0.25">
      <c r="A132" s="127"/>
      <c r="B132" s="127"/>
      <c r="C132" s="128"/>
      <c r="D132" s="135"/>
      <c r="E132" s="135"/>
      <c r="F132" s="101"/>
      <c r="G132" s="101"/>
      <c r="H132" s="101"/>
      <c r="I132" s="101"/>
    </row>
    <row r="133" spans="1:9" s="102" customFormat="1" ht="18" customHeight="1" x14ac:dyDescent="0.25">
      <c r="A133" s="127"/>
      <c r="B133" s="127"/>
      <c r="C133" s="128"/>
      <c r="D133" s="135"/>
      <c r="E133" s="135"/>
      <c r="F133" s="101"/>
      <c r="G133" s="101"/>
      <c r="H133" s="101"/>
      <c r="I133" s="101"/>
    </row>
    <row r="134" spans="1:9" s="102" customFormat="1" ht="31.5" customHeight="1" x14ac:dyDescent="0.25">
      <c r="A134" s="127"/>
      <c r="B134" s="127"/>
      <c r="C134" s="128"/>
      <c r="D134" s="135"/>
      <c r="E134" s="135"/>
      <c r="F134" s="101"/>
      <c r="G134" s="101">
        <v>45</v>
      </c>
      <c r="H134" s="101"/>
      <c r="I134" s="101"/>
    </row>
    <row r="135" spans="1:9" s="102" customFormat="1" ht="63" customHeight="1" x14ac:dyDescent="0.2">
      <c r="A135" s="127"/>
      <c r="B135" s="127"/>
      <c r="C135" s="128"/>
      <c r="D135" s="134"/>
      <c r="E135" s="134"/>
      <c r="F135" s="101"/>
      <c r="G135" s="101"/>
      <c r="H135" s="101"/>
      <c r="I135" s="101"/>
    </row>
    <row r="136" spans="1:9" s="102" customFormat="1" ht="15" x14ac:dyDescent="0.25">
      <c r="A136" s="127"/>
      <c r="B136" s="127"/>
      <c r="C136" s="128"/>
      <c r="D136" s="133"/>
      <c r="E136" s="133"/>
      <c r="F136" s="101"/>
      <c r="G136" s="101"/>
      <c r="H136" s="101"/>
      <c r="I136" s="101"/>
    </row>
    <row r="137" spans="1:9" s="102" customFormat="1" ht="15" x14ac:dyDescent="0.25">
      <c r="A137" s="127"/>
      <c r="B137" s="127"/>
      <c r="C137" s="128"/>
      <c r="D137" s="133"/>
      <c r="E137" s="133"/>
      <c r="F137" s="101"/>
      <c r="G137" s="101"/>
      <c r="H137" s="101"/>
      <c r="I137" s="101"/>
    </row>
    <row r="138" spans="1:9" s="102" customFormat="1" ht="15" x14ac:dyDescent="0.25">
      <c r="A138" s="127"/>
      <c r="B138" s="127"/>
      <c r="C138" s="128"/>
      <c r="D138" s="133"/>
      <c r="E138" s="133"/>
      <c r="F138" s="101"/>
      <c r="G138" s="101"/>
      <c r="H138" s="101"/>
      <c r="I138" s="101"/>
    </row>
    <row r="139" spans="1:9" s="102" customFormat="1" ht="15" x14ac:dyDescent="0.25">
      <c r="A139" s="127"/>
      <c r="B139" s="127"/>
      <c r="C139" s="128"/>
      <c r="D139" s="115"/>
      <c r="E139" s="115"/>
      <c r="F139" s="101"/>
      <c r="G139" s="101"/>
      <c r="H139" s="101"/>
      <c r="I139" s="101"/>
    </row>
    <row r="140" spans="1:9" s="102" customFormat="1" ht="15" x14ac:dyDescent="0.25">
      <c r="A140" s="127"/>
      <c r="B140" s="127"/>
      <c r="C140" s="128"/>
      <c r="D140" s="133"/>
      <c r="E140" s="133"/>
      <c r="F140" s="101"/>
      <c r="G140" s="101"/>
      <c r="H140" s="101"/>
      <c r="I140" s="101"/>
    </row>
    <row r="141" spans="1:9" s="102" customFormat="1" ht="51" customHeight="1" x14ac:dyDescent="0.25">
      <c r="A141" s="127"/>
      <c r="B141" s="127"/>
      <c r="C141" s="128"/>
      <c r="D141" s="133"/>
      <c r="E141" s="133"/>
      <c r="F141" s="101"/>
      <c r="G141" s="101"/>
      <c r="H141" s="101"/>
      <c r="I141" s="101"/>
    </row>
    <row r="142" spans="1:9" s="102" customFormat="1" ht="18" customHeight="1" x14ac:dyDescent="0.25">
      <c r="A142" s="127"/>
      <c r="B142" s="127"/>
      <c r="C142" s="128"/>
      <c r="D142" s="133"/>
      <c r="E142" s="133"/>
      <c r="F142" s="101"/>
      <c r="G142" s="101"/>
      <c r="H142" s="101"/>
      <c r="I142" s="101"/>
    </row>
    <row r="143" spans="1:9" s="102" customFormat="1" ht="15" x14ac:dyDescent="0.25">
      <c r="A143" s="127"/>
      <c r="B143" s="127"/>
      <c r="C143" s="128"/>
      <c r="D143" s="141"/>
      <c r="E143" s="115"/>
      <c r="F143" s="101"/>
      <c r="G143" s="101"/>
      <c r="H143" s="101"/>
      <c r="I143" s="101"/>
    </row>
    <row r="144" spans="1:9" s="102" customFormat="1" ht="22.5" customHeight="1" x14ac:dyDescent="0.25">
      <c r="A144" s="127"/>
      <c r="B144" s="127"/>
      <c r="C144" s="128"/>
      <c r="D144" s="133"/>
      <c r="E144" s="133"/>
      <c r="F144" s="101"/>
      <c r="G144" s="101"/>
      <c r="H144" s="101"/>
      <c r="I144" s="101"/>
    </row>
    <row r="145" spans="1:9" s="102" customFormat="1" ht="21.75" customHeight="1" x14ac:dyDescent="0.25">
      <c r="A145" s="127"/>
      <c r="B145" s="127"/>
      <c r="C145" s="128"/>
      <c r="D145" s="133"/>
      <c r="E145" s="133"/>
      <c r="F145" s="101"/>
      <c r="G145" s="101"/>
      <c r="H145" s="101"/>
      <c r="I145" s="101"/>
    </row>
    <row r="146" spans="1:9" s="102" customFormat="1" ht="15" x14ac:dyDescent="0.25">
      <c r="A146" s="127"/>
      <c r="B146" s="127"/>
      <c r="C146" s="128"/>
      <c r="D146" s="133"/>
      <c r="E146" s="133"/>
      <c r="F146" s="101"/>
      <c r="G146" s="101"/>
      <c r="H146" s="101"/>
      <c r="I146" s="101"/>
    </row>
    <row r="147" spans="1:9" s="102" customFormat="1" ht="15" x14ac:dyDescent="0.25">
      <c r="A147" s="127"/>
      <c r="B147" s="127"/>
      <c r="C147" s="128"/>
      <c r="D147" s="133"/>
      <c r="E147" s="133"/>
      <c r="F147" s="101"/>
      <c r="G147" s="101"/>
      <c r="H147" s="101"/>
      <c r="I147" s="101"/>
    </row>
    <row r="148" spans="1:9" s="102" customFormat="1" ht="15" x14ac:dyDescent="0.25">
      <c r="A148" s="127"/>
      <c r="B148" s="127"/>
      <c r="C148" s="128"/>
      <c r="D148" s="115"/>
      <c r="E148" s="115"/>
      <c r="F148" s="101"/>
      <c r="G148" s="101"/>
      <c r="H148" s="101"/>
      <c r="I148" s="101"/>
    </row>
    <row r="149" spans="1:9" s="102" customFormat="1" ht="74.25" customHeight="1" x14ac:dyDescent="0.25">
      <c r="A149" s="127"/>
      <c r="B149" s="127"/>
      <c r="C149" s="128"/>
      <c r="D149" s="133"/>
      <c r="E149" s="133"/>
      <c r="F149" s="101"/>
      <c r="G149" s="101"/>
      <c r="H149" s="101"/>
      <c r="I149" s="101"/>
    </row>
    <row r="150" spans="1:9" s="102" customFormat="1" ht="21.75" customHeight="1" x14ac:dyDescent="0.25">
      <c r="A150" s="127"/>
      <c r="B150" s="127"/>
      <c r="C150" s="128"/>
      <c r="D150" s="133"/>
      <c r="E150" s="133"/>
      <c r="F150" s="101"/>
      <c r="G150" s="101"/>
      <c r="H150" s="101"/>
      <c r="I150" s="101"/>
    </row>
    <row r="151" spans="1:9" s="102" customFormat="1" ht="42" customHeight="1" x14ac:dyDescent="0.25">
      <c r="A151" s="127"/>
      <c r="B151" s="127"/>
      <c r="C151" s="128"/>
      <c r="D151" s="133"/>
      <c r="E151" s="133"/>
      <c r="F151" s="101"/>
      <c r="G151" s="101"/>
      <c r="H151" s="101"/>
      <c r="I151" s="101"/>
    </row>
    <row r="152" spans="1:9" s="102" customFormat="1" ht="23.25" customHeight="1" x14ac:dyDescent="0.25">
      <c r="A152" s="127"/>
      <c r="B152" s="127"/>
      <c r="C152" s="128"/>
      <c r="D152" s="133"/>
      <c r="E152" s="133"/>
      <c r="F152" s="101"/>
      <c r="G152" s="101"/>
      <c r="H152" s="101"/>
      <c r="I152" s="101"/>
    </row>
    <row r="153" spans="1:9" s="102" customFormat="1" ht="82.5" customHeight="1" x14ac:dyDescent="0.25">
      <c r="A153" s="127"/>
      <c r="B153" s="127"/>
      <c r="C153" s="128"/>
      <c r="D153" s="135"/>
      <c r="E153" s="135"/>
      <c r="F153" s="101"/>
      <c r="G153" s="101"/>
      <c r="H153" s="101"/>
      <c r="I153" s="101"/>
    </row>
    <row r="154" spans="1:9" s="102" customFormat="1" ht="26.25" customHeight="1" x14ac:dyDescent="0.2">
      <c r="A154" s="127"/>
      <c r="B154" s="127"/>
      <c r="C154" s="128"/>
      <c r="D154" s="142"/>
      <c r="E154" s="142"/>
      <c r="F154" s="101"/>
      <c r="G154" s="99" t="e">
        <f>#REF!+#REF!+#REF!+#REF!+#REF!+#REF!+#REF!+#REF!</f>
        <v>#REF!</v>
      </c>
      <c r="H154" s="101"/>
      <c r="I154" s="143"/>
    </row>
    <row r="155" spans="1:9" s="102" customFormat="1" ht="47.25" customHeight="1" x14ac:dyDescent="0.25">
      <c r="A155" s="127"/>
      <c r="B155" s="127"/>
      <c r="C155" s="128"/>
      <c r="D155" s="133"/>
      <c r="E155" s="133"/>
      <c r="F155" s="101"/>
      <c r="G155" s="99" t="e">
        <f>#REF!+#REF!+#REF!+#REF!+#REF!+#REF!+#REF!+#REF!</f>
        <v>#REF!</v>
      </c>
      <c r="H155" s="101"/>
      <c r="I155" s="101"/>
    </row>
    <row r="156" spans="1:9" s="102" customFormat="1" ht="46.5" customHeight="1" x14ac:dyDescent="0.25">
      <c r="A156" s="127"/>
      <c r="B156" s="127"/>
      <c r="C156" s="128"/>
      <c r="D156" s="133"/>
      <c r="E156" s="133"/>
      <c r="F156" s="101"/>
      <c r="G156" s="101"/>
      <c r="H156" s="101"/>
      <c r="I156" s="101"/>
    </row>
    <row r="157" spans="1:9" s="102" customFormat="1" ht="15" x14ac:dyDescent="0.25">
      <c r="A157" s="127"/>
      <c r="B157" s="127"/>
      <c r="C157" s="128"/>
      <c r="D157" s="133"/>
      <c r="E157" s="133"/>
      <c r="F157" s="101"/>
      <c r="G157" s="101"/>
      <c r="H157" s="101"/>
      <c r="I157" s="101"/>
    </row>
    <row r="158" spans="1:9" s="102" customFormat="1" ht="49.5" customHeight="1" x14ac:dyDescent="0.25">
      <c r="A158" s="127"/>
      <c r="B158" s="127"/>
      <c r="C158" s="128"/>
      <c r="D158" s="133"/>
      <c r="E158" s="133"/>
      <c r="F158" s="101"/>
      <c r="G158" s="101"/>
      <c r="H158" s="101"/>
      <c r="I158" s="101"/>
    </row>
    <row r="159" spans="1:9" s="102" customFormat="1" ht="15" x14ac:dyDescent="0.25">
      <c r="A159" s="127"/>
      <c r="B159" s="127"/>
      <c r="C159" s="128"/>
      <c r="D159" s="115"/>
      <c r="E159" s="115"/>
      <c r="F159" s="101"/>
      <c r="G159" s="101"/>
      <c r="H159" s="101"/>
      <c r="I159" s="101"/>
    </row>
    <row r="160" spans="1:9" s="102" customFormat="1" ht="60" customHeight="1" x14ac:dyDescent="0.25">
      <c r="A160" s="127"/>
      <c r="B160" s="127"/>
      <c r="C160" s="128"/>
      <c r="D160" s="133"/>
      <c r="E160" s="133"/>
      <c r="F160" s="101"/>
      <c r="G160" s="101"/>
      <c r="H160" s="101"/>
      <c r="I160" s="101"/>
    </row>
    <row r="161" spans="1:9" s="102" customFormat="1" ht="15" x14ac:dyDescent="0.25">
      <c r="A161" s="127"/>
      <c r="B161" s="127"/>
      <c r="C161" s="128"/>
      <c r="D161" s="133"/>
      <c r="E161" s="133"/>
      <c r="F161" s="101"/>
      <c r="G161" s="101"/>
      <c r="H161" s="101"/>
      <c r="I161" s="101"/>
    </row>
    <row r="162" spans="1:9" s="102" customFormat="1" ht="15" x14ac:dyDescent="0.25">
      <c r="A162" s="127"/>
      <c r="B162" s="127"/>
      <c r="C162" s="128"/>
      <c r="D162" s="133"/>
      <c r="E162" s="133"/>
      <c r="F162" s="101"/>
      <c r="G162" s="101"/>
      <c r="H162" s="101"/>
      <c r="I162" s="101"/>
    </row>
    <row r="163" spans="1:9" s="102" customFormat="1" ht="15" x14ac:dyDescent="0.25">
      <c r="A163" s="127"/>
      <c r="B163" s="127"/>
      <c r="C163" s="128"/>
      <c r="D163" s="115"/>
      <c r="E163" s="115"/>
      <c r="F163" s="101"/>
      <c r="G163" s="101"/>
      <c r="H163" s="101"/>
      <c r="I163" s="101"/>
    </row>
    <row r="164" spans="1:9" s="102" customFormat="1" ht="15" x14ac:dyDescent="0.25">
      <c r="A164" s="127"/>
      <c r="B164" s="127"/>
      <c r="C164" s="128"/>
      <c r="D164" s="115"/>
      <c r="E164" s="115"/>
      <c r="F164" s="101"/>
      <c r="G164" s="101"/>
      <c r="H164" s="101"/>
      <c r="I164" s="101"/>
    </row>
    <row r="165" spans="1:9" s="102" customFormat="1" ht="15" x14ac:dyDescent="0.25">
      <c r="A165" s="127"/>
      <c r="B165" s="127"/>
      <c r="C165" s="128"/>
      <c r="D165" s="115"/>
      <c r="E165" s="115"/>
      <c r="F165" s="101"/>
      <c r="G165" s="101"/>
      <c r="H165" s="101"/>
      <c r="I165" s="101"/>
    </row>
    <row r="166" spans="1:9" s="102" customFormat="1" ht="15" x14ac:dyDescent="0.25">
      <c r="A166" s="127"/>
      <c r="B166" s="127"/>
      <c r="C166" s="128"/>
      <c r="D166" s="115"/>
      <c r="E166" s="115"/>
      <c r="F166" s="101"/>
      <c r="G166" s="101"/>
      <c r="H166" s="101"/>
      <c r="I166" s="101"/>
    </row>
    <row r="167" spans="1:9" s="102" customFormat="1" ht="15" x14ac:dyDescent="0.25">
      <c r="A167" s="127"/>
      <c r="B167" s="127"/>
      <c r="C167" s="128"/>
      <c r="D167" s="115"/>
      <c r="E167" s="115"/>
      <c r="F167" s="101"/>
      <c r="G167" s="101"/>
      <c r="H167" s="101"/>
      <c r="I167" s="101"/>
    </row>
    <row r="168" spans="1:9" s="102" customFormat="1" ht="30.75" customHeight="1" x14ac:dyDescent="0.25">
      <c r="A168" s="127"/>
      <c r="B168" s="127"/>
      <c r="C168" s="128"/>
      <c r="D168" s="133"/>
      <c r="E168" s="133"/>
      <c r="F168" s="99" t="e">
        <f>#REF!+#REF!+#REF!</f>
        <v>#REF!</v>
      </c>
      <c r="G168" s="101"/>
      <c r="H168" s="101"/>
      <c r="I168" s="101"/>
    </row>
    <row r="169" spans="1:9" s="102" customFormat="1" ht="54.75" customHeight="1" x14ac:dyDescent="0.25">
      <c r="A169" s="127"/>
      <c r="B169" s="127"/>
      <c r="C169" s="128"/>
      <c r="D169" s="133"/>
      <c r="E169" s="133"/>
      <c r="F169" s="101"/>
      <c r="G169" s="101"/>
      <c r="H169" s="101"/>
      <c r="I169" s="101"/>
    </row>
    <row r="170" spans="1:9" s="102" customFormat="1" ht="27.75" customHeight="1" x14ac:dyDescent="0.25">
      <c r="A170" s="127"/>
      <c r="B170" s="127"/>
      <c r="C170" s="128"/>
      <c r="D170" s="133"/>
      <c r="E170" s="133"/>
      <c r="F170" s="101"/>
      <c r="G170" s="101"/>
      <c r="H170" s="101"/>
      <c r="I170" s="101"/>
    </row>
    <row r="171" spans="1:9" s="102" customFormat="1" ht="15" x14ac:dyDescent="0.25">
      <c r="A171" s="127"/>
      <c r="B171" s="127"/>
      <c r="C171" s="128"/>
      <c r="D171" s="115"/>
      <c r="E171" s="115"/>
      <c r="F171" s="101"/>
      <c r="G171" s="101"/>
      <c r="H171" s="101"/>
      <c r="I171" s="101"/>
    </row>
    <row r="172" spans="1:9" s="102" customFormat="1" ht="15" x14ac:dyDescent="0.25">
      <c r="A172" s="127"/>
      <c r="B172" s="127"/>
      <c r="C172" s="128"/>
      <c r="D172" s="115"/>
      <c r="E172" s="115"/>
      <c r="F172" s="101"/>
      <c r="G172" s="101"/>
      <c r="H172" s="101"/>
      <c r="I172" s="101"/>
    </row>
    <row r="173" spans="1:9" s="102" customFormat="1" ht="15" x14ac:dyDescent="0.25">
      <c r="A173" s="127"/>
      <c r="B173" s="127"/>
      <c r="C173" s="128"/>
      <c r="D173" s="115"/>
      <c r="E173" s="115"/>
      <c r="F173" s="101"/>
      <c r="G173" s="101"/>
      <c r="H173" s="101"/>
      <c r="I173" s="101"/>
    </row>
    <row r="174" spans="1:9" s="102" customFormat="1" ht="15" x14ac:dyDescent="0.25">
      <c r="A174" s="127"/>
      <c r="B174" s="127"/>
      <c r="C174" s="128"/>
      <c r="D174" s="115"/>
      <c r="E174" s="115"/>
      <c r="F174" s="101"/>
      <c r="G174" s="101"/>
      <c r="H174" s="101"/>
      <c r="I174" s="101"/>
    </row>
    <row r="175" spans="1:9" s="102" customFormat="1" ht="15" x14ac:dyDescent="0.25">
      <c r="A175" s="127"/>
      <c r="B175" s="127"/>
      <c r="C175" s="128"/>
      <c r="D175" s="115"/>
      <c r="E175" s="115"/>
      <c r="F175" s="101"/>
      <c r="G175" s="101"/>
      <c r="H175" s="101"/>
      <c r="I175" s="101"/>
    </row>
    <row r="176" spans="1:9" s="102" customFormat="1" ht="15" x14ac:dyDescent="0.25">
      <c r="A176" s="127"/>
      <c r="B176" s="127"/>
      <c r="C176" s="128"/>
      <c r="D176" s="115"/>
      <c r="E176" s="115"/>
      <c r="F176" s="101"/>
      <c r="G176" s="101"/>
      <c r="H176" s="101"/>
      <c r="I176" s="101"/>
    </row>
    <row r="177" spans="1:9" s="102" customFormat="1" ht="15" hidden="1" customHeight="1" x14ac:dyDescent="0.25">
      <c r="A177" s="127"/>
      <c r="B177" s="127"/>
      <c r="C177" s="128"/>
      <c r="D177" s="133"/>
      <c r="E177" s="133"/>
      <c r="F177" s="101"/>
      <c r="G177" s="101"/>
      <c r="H177" s="101"/>
      <c r="I177" s="101"/>
    </row>
    <row r="178" spans="1:9" s="102" customFormat="1" ht="15" x14ac:dyDescent="0.25">
      <c r="A178" s="127"/>
      <c r="B178" s="127"/>
      <c r="C178" s="128"/>
      <c r="D178" s="129"/>
      <c r="E178" s="129"/>
      <c r="F178" s="101"/>
      <c r="G178" s="101"/>
      <c r="H178" s="101"/>
      <c r="I178" s="101"/>
    </row>
    <row r="179" spans="1:9" s="102" customFormat="1" ht="15" x14ac:dyDescent="0.25">
      <c r="A179" s="127"/>
      <c r="B179" s="127"/>
      <c r="C179" s="128"/>
      <c r="D179" s="115"/>
      <c r="E179" s="115"/>
      <c r="F179" s="101"/>
      <c r="G179" s="101"/>
      <c r="H179" s="101"/>
      <c r="I179" s="101"/>
    </row>
    <row r="180" spans="1:9" s="102" customFormat="1" ht="15" hidden="1" customHeight="1" x14ac:dyDescent="0.2">
      <c r="A180" s="127"/>
      <c r="B180" s="127"/>
      <c r="C180" s="128"/>
      <c r="D180" s="144"/>
      <c r="E180" s="144"/>
      <c r="F180" s="101"/>
      <c r="G180" s="101"/>
      <c r="H180" s="101"/>
      <c r="I180" s="101"/>
    </row>
    <row r="181" spans="1:9" s="102" customFormat="1" ht="21.75" customHeight="1" x14ac:dyDescent="0.2">
      <c r="A181" s="127"/>
      <c r="B181" s="127"/>
      <c r="C181" s="128"/>
      <c r="D181" s="145"/>
      <c r="E181" s="144"/>
      <c r="F181" s="101"/>
      <c r="G181" s="101"/>
      <c r="H181" s="101"/>
      <c r="I181" s="101"/>
    </row>
    <row r="182" spans="1:9" s="101" customFormat="1" ht="24" customHeight="1" x14ac:dyDescent="0.2">
      <c r="A182" s="127"/>
      <c r="B182" s="127"/>
      <c r="C182" s="128"/>
      <c r="D182" s="144"/>
      <c r="E182" s="144"/>
    </row>
    <row r="183" spans="1:9" s="101" customFormat="1" ht="27" customHeight="1" x14ac:dyDescent="0.2">
      <c r="A183" s="127"/>
      <c r="B183" s="127"/>
      <c r="C183" s="128"/>
      <c r="D183" s="144"/>
      <c r="E183" s="144"/>
    </row>
    <row r="184" spans="1:9" s="101" customFormat="1" ht="31.5" customHeight="1" x14ac:dyDescent="0.2">
      <c r="A184" s="127"/>
      <c r="B184" s="127"/>
      <c r="C184" s="128"/>
      <c r="D184" s="144"/>
      <c r="E184" s="144"/>
    </row>
    <row r="185" spans="1:9" s="102" customFormat="1" ht="24" customHeight="1" x14ac:dyDescent="0.25">
      <c r="A185" s="127"/>
      <c r="B185" s="127"/>
      <c r="C185" s="128"/>
      <c r="D185" s="133"/>
      <c r="E185" s="133"/>
      <c r="F185" s="101"/>
      <c r="G185" s="101"/>
      <c r="H185" s="101"/>
      <c r="I185" s="101"/>
    </row>
    <row r="186" spans="1:9" s="102" customFormat="1" ht="15" x14ac:dyDescent="0.25">
      <c r="A186" s="127"/>
      <c r="B186" s="127"/>
      <c r="C186" s="128"/>
      <c r="D186" s="115"/>
      <c r="E186" s="115"/>
      <c r="F186" s="101"/>
      <c r="G186" s="101"/>
      <c r="H186" s="101"/>
      <c r="I186" s="101"/>
    </row>
    <row r="187" spans="1:9" s="102" customFormat="1" ht="15" x14ac:dyDescent="0.25">
      <c r="A187" s="127"/>
      <c r="B187" s="127"/>
      <c r="C187" s="128"/>
      <c r="D187" s="115"/>
      <c r="E187" s="115"/>
      <c r="F187" s="101"/>
      <c r="G187" s="101"/>
      <c r="H187" s="101"/>
      <c r="I187" s="101"/>
    </row>
    <row r="188" spans="1:9" s="102" customFormat="1" ht="15" x14ac:dyDescent="0.25">
      <c r="A188" s="127"/>
      <c r="B188" s="127"/>
      <c r="C188" s="128"/>
      <c r="D188" s="115"/>
      <c r="E188" s="115"/>
      <c r="F188" s="101"/>
      <c r="G188" s="101"/>
      <c r="H188" s="101"/>
      <c r="I188" s="101"/>
    </row>
    <row r="189" spans="1:9" s="102" customFormat="1" ht="15" x14ac:dyDescent="0.25">
      <c r="A189" s="127"/>
      <c r="B189" s="127"/>
      <c r="C189" s="128"/>
      <c r="D189" s="115"/>
      <c r="E189" s="115"/>
      <c r="F189" s="101"/>
      <c r="G189" s="101"/>
      <c r="H189" s="101"/>
      <c r="I189" s="101"/>
    </row>
    <row r="190" spans="1:9" s="102" customFormat="1" ht="15" x14ac:dyDescent="0.25">
      <c r="A190" s="127"/>
      <c r="B190" s="127"/>
      <c r="C190" s="128"/>
      <c r="D190" s="115"/>
      <c r="E190" s="115"/>
      <c r="F190" s="101"/>
      <c r="G190" s="101"/>
      <c r="H190" s="101"/>
      <c r="I190" s="101"/>
    </row>
    <row r="191" spans="1:9" s="102" customFormat="1" ht="18.75" customHeight="1" x14ac:dyDescent="0.25">
      <c r="A191" s="127"/>
      <c r="B191" s="127"/>
      <c r="C191" s="128"/>
      <c r="D191" s="133"/>
      <c r="E191" s="133"/>
      <c r="F191" s="101"/>
      <c r="G191" s="99"/>
      <c r="H191" s="101"/>
      <c r="I191" s="101"/>
    </row>
    <row r="192" spans="1:9" s="102" customFormat="1" ht="53.25" hidden="1" customHeight="1" x14ac:dyDescent="0.25">
      <c r="A192" s="127"/>
      <c r="B192" s="127"/>
      <c r="C192" s="128"/>
      <c r="D192" s="133"/>
      <c r="E192" s="133"/>
      <c r="F192" s="101"/>
      <c r="G192" s="101"/>
      <c r="H192" s="101"/>
      <c r="I192" s="101"/>
    </row>
    <row r="193" spans="1:10" s="102" customFormat="1" ht="21" customHeight="1" x14ac:dyDescent="0.25">
      <c r="A193" s="127"/>
      <c r="B193" s="127"/>
      <c r="C193" s="128"/>
      <c r="D193" s="133"/>
      <c r="E193" s="133"/>
      <c r="F193" s="101"/>
      <c r="G193" s="101"/>
      <c r="H193" s="101"/>
      <c r="I193" s="101"/>
    </row>
    <row r="194" spans="1:10" s="102" customFormat="1" ht="15" x14ac:dyDescent="0.25">
      <c r="A194" s="127"/>
      <c r="B194" s="127"/>
      <c r="C194" s="128"/>
      <c r="D194" s="133"/>
      <c r="E194" s="133"/>
      <c r="F194" s="101"/>
      <c r="G194" s="101"/>
      <c r="H194" s="101"/>
      <c r="I194" s="101"/>
    </row>
    <row r="195" spans="1:10" s="102" customFormat="1" ht="15" x14ac:dyDescent="0.25">
      <c r="A195" s="127"/>
      <c r="B195" s="127"/>
      <c r="C195" s="128"/>
      <c r="D195" s="133"/>
      <c r="E195" s="133"/>
      <c r="F195" s="101"/>
      <c r="G195" s="101"/>
      <c r="H195" s="101"/>
      <c r="I195" s="101"/>
    </row>
    <row r="196" spans="1:10" s="102" customFormat="1" ht="15" x14ac:dyDescent="0.25">
      <c r="A196" s="127"/>
      <c r="B196" s="127"/>
      <c r="C196" s="128"/>
      <c r="D196" s="133"/>
      <c r="E196" s="133"/>
      <c r="F196" s="101"/>
      <c r="G196" s="101"/>
      <c r="H196" s="101"/>
      <c r="I196" s="101"/>
    </row>
    <row r="197" spans="1:10" s="102" customFormat="1" ht="15" x14ac:dyDescent="0.25">
      <c r="A197" s="127"/>
      <c r="B197" s="127"/>
      <c r="C197" s="128"/>
      <c r="D197" s="115"/>
      <c r="E197" s="115"/>
      <c r="F197" s="101"/>
      <c r="G197" s="101"/>
      <c r="H197" s="101"/>
      <c r="I197" s="101"/>
    </row>
    <row r="198" spans="1:10" s="102" customFormat="1" ht="15" x14ac:dyDescent="0.25">
      <c r="A198" s="127"/>
      <c r="B198" s="127"/>
      <c r="C198" s="128"/>
      <c r="D198" s="115"/>
      <c r="E198" s="115"/>
      <c r="F198" s="101"/>
      <c r="G198" s="101"/>
      <c r="H198" s="101"/>
      <c r="I198" s="101"/>
    </row>
    <row r="199" spans="1:10" s="102" customFormat="1" ht="15" x14ac:dyDescent="0.25">
      <c r="A199" s="127"/>
      <c r="B199" s="127"/>
      <c r="C199" s="128"/>
      <c r="D199" s="115"/>
      <c r="E199" s="115"/>
      <c r="F199" s="101"/>
      <c r="G199" s="101"/>
      <c r="H199" s="101"/>
      <c r="I199" s="101"/>
    </row>
    <row r="200" spans="1:10" s="102" customFormat="1" ht="21.75" customHeight="1" x14ac:dyDescent="0.25">
      <c r="A200" s="127"/>
      <c r="B200" s="127"/>
      <c r="C200" s="128"/>
      <c r="D200" s="135"/>
      <c r="E200" s="115"/>
      <c r="F200" s="101"/>
      <c r="G200" s="101"/>
      <c r="H200" s="101"/>
      <c r="I200" s="101"/>
    </row>
    <row r="201" spans="1:10" s="102" customFormat="1" ht="18" customHeight="1" x14ac:dyDescent="0.25">
      <c r="A201" s="127"/>
      <c r="B201" s="127"/>
      <c r="C201" s="128"/>
      <c r="D201" s="115"/>
      <c r="E201" s="115"/>
      <c r="F201" s="101"/>
      <c r="G201" s="101"/>
      <c r="H201" s="101"/>
      <c r="I201" s="101"/>
    </row>
    <row r="202" spans="1:10" s="102" customFormat="1" ht="15" x14ac:dyDescent="0.25">
      <c r="A202" s="127"/>
      <c r="B202" s="127"/>
      <c r="C202" s="128"/>
      <c r="D202" s="115"/>
      <c r="E202" s="115"/>
      <c r="F202" s="101"/>
      <c r="G202" s="101"/>
      <c r="H202" s="101"/>
      <c r="I202" s="101"/>
    </row>
    <row r="203" spans="1:10" s="102" customFormat="1" ht="23.25" customHeight="1" x14ac:dyDescent="0.2">
      <c r="A203" s="127"/>
      <c r="B203" s="127"/>
      <c r="C203" s="128"/>
      <c r="D203" s="134"/>
      <c r="E203" s="134"/>
      <c r="F203" s="101"/>
      <c r="G203" s="146" t="e">
        <f>#REF!+#REF!+#REF!+#REF!+#REF!</f>
        <v>#REF!</v>
      </c>
      <c r="H203" s="99" t="s">
        <v>352</v>
      </c>
      <c r="I203" s="99"/>
      <c r="J203" s="99"/>
    </row>
    <row r="204" spans="1:10" s="102" customFormat="1" ht="15" x14ac:dyDescent="0.25">
      <c r="A204" s="127"/>
      <c r="B204" s="127"/>
      <c r="C204" s="128"/>
      <c r="D204" s="133"/>
      <c r="E204" s="133"/>
      <c r="F204" s="101"/>
      <c r="G204" s="101"/>
      <c r="H204" s="101"/>
      <c r="I204" s="101"/>
    </row>
    <row r="205" spans="1:10" s="102" customFormat="1" ht="15" x14ac:dyDescent="0.25">
      <c r="A205" s="127"/>
      <c r="B205" s="127"/>
      <c r="C205" s="128"/>
      <c r="D205" s="129"/>
      <c r="E205" s="129"/>
      <c r="F205" s="101"/>
      <c r="G205" s="101"/>
      <c r="H205" s="101"/>
      <c r="I205" s="101"/>
    </row>
    <row r="206" spans="1:10" s="102" customFormat="1" ht="15" x14ac:dyDescent="0.25">
      <c r="A206" s="127"/>
      <c r="B206" s="127"/>
      <c r="C206" s="128"/>
      <c r="D206" s="133"/>
      <c r="E206" s="133"/>
      <c r="F206" s="101"/>
      <c r="G206" s="101"/>
      <c r="H206" s="101"/>
      <c r="I206" s="101"/>
    </row>
    <row r="207" spans="1:10" s="102" customFormat="1" ht="15" x14ac:dyDescent="0.25">
      <c r="A207" s="127"/>
      <c r="B207" s="127"/>
      <c r="C207" s="128"/>
      <c r="D207" s="133"/>
      <c r="E207" s="133"/>
      <c r="F207" s="101"/>
      <c r="G207" s="101"/>
      <c r="H207" s="101"/>
      <c r="I207" s="101"/>
    </row>
    <row r="208" spans="1:10" s="102" customFormat="1" ht="15" x14ac:dyDescent="0.25">
      <c r="A208" s="127"/>
      <c r="B208" s="127"/>
      <c r="C208" s="128"/>
      <c r="D208" s="133"/>
      <c r="E208" s="133"/>
      <c r="F208" s="101"/>
      <c r="G208" s="101"/>
      <c r="H208" s="101"/>
      <c r="I208" s="101"/>
    </row>
    <row r="209" spans="1:9" s="102" customFormat="1" ht="15" x14ac:dyDescent="0.25">
      <c r="A209" s="127"/>
      <c r="B209" s="127"/>
      <c r="C209" s="128"/>
      <c r="D209" s="133"/>
      <c r="E209" s="133"/>
      <c r="F209" s="101"/>
      <c r="G209" s="101"/>
      <c r="H209" s="101"/>
      <c r="I209" s="101"/>
    </row>
    <row r="210" spans="1:9" s="102" customFormat="1" ht="15" x14ac:dyDescent="0.25">
      <c r="A210" s="127"/>
      <c r="B210" s="127"/>
      <c r="C210" s="128"/>
      <c r="D210" s="133"/>
      <c r="E210" s="133"/>
      <c r="F210" s="101"/>
      <c r="G210" s="101"/>
      <c r="H210" s="101"/>
      <c r="I210" s="101"/>
    </row>
    <row r="211" spans="1:9" s="102" customFormat="1" ht="15" x14ac:dyDescent="0.25">
      <c r="A211" s="127"/>
      <c r="B211" s="127"/>
      <c r="C211" s="128"/>
      <c r="D211" s="133"/>
      <c r="E211" s="133"/>
      <c r="F211" s="101"/>
      <c r="G211" s="101"/>
      <c r="H211" s="101"/>
      <c r="I211" s="101"/>
    </row>
    <row r="212" spans="1:9" s="102" customFormat="1" ht="15" x14ac:dyDescent="0.25">
      <c r="A212" s="127"/>
      <c r="B212" s="127"/>
      <c r="C212" s="128"/>
      <c r="D212" s="133"/>
      <c r="E212" s="133"/>
      <c r="F212" s="101"/>
      <c r="G212" s="101"/>
      <c r="H212" s="101"/>
      <c r="I212" s="101"/>
    </row>
    <row r="213" spans="1:9" s="102" customFormat="1" ht="15" x14ac:dyDescent="0.25">
      <c r="A213" s="127"/>
      <c r="B213" s="127"/>
      <c r="C213" s="128"/>
      <c r="D213" s="133"/>
      <c r="E213" s="133"/>
      <c r="F213" s="101"/>
      <c r="G213" s="101"/>
      <c r="H213" s="101"/>
      <c r="I213" s="101"/>
    </row>
    <row r="214" spans="1:9" s="102" customFormat="1" ht="15" x14ac:dyDescent="0.25">
      <c r="A214" s="127"/>
      <c r="B214" s="127"/>
      <c r="C214" s="128"/>
      <c r="D214" s="133"/>
      <c r="E214" s="133"/>
      <c r="F214" s="101"/>
      <c r="G214" s="101"/>
      <c r="H214" s="101"/>
      <c r="I214" s="101"/>
    </row>
    <row r="215" spans="1:9" s="102" customFormat="1" ht="15" x14ac:dyDescent="0.25">
      <c r="A215" s="127"/>
      <c r="B215" s="127"/>
      <c r="C215" s="128"/>
      <c r="D215" s="133"/>
      <c r="E215" s="133"/>
      <c r="F215" s="101"/>
      <c r="G215" s="101"/>
      <c r="H215" s="101"/>
      <c r="I215" s="101"/>
    </row>
    <row r="216" spans="1:9" s="102" customFormat="1" ht="15" x14ac:dyDescent="0.25">
      <c r="A216" s="127"/>
      <c r="B216" s="127"/>
      <c r="C216" s="128"/>
      <c r="D216" s="133"/>
      <c r="E216" s="133"/>
      <c r="F216" s="101"/>
      <c r="G216" s="101"/>
      <c r="H216" s="101"/>
      <c r="I216" s="101"/>
    </row>
    <row r="217" spans="1:9" s="102" customFormat="1" ht="15" x14ac:dyDescent="0.25">
      <c r="A217" s="127"/>
      <c r="B217" s="127"/>
      <c r="C217" s="128"/>
      <c r="D217" s="133"/>
      <c r="E217" s="133"/>
      <c r="F217" s="101"/>
      <c r="G217" s="101"/>
      <c r="H217" s="101"/>
      <c r="I217" s="101"/>
    </row>
    <row r="218" spans="1:9" s="102" customFormat="1" ht="15" x14ac:dyDescent="0.25">
      <c r="A218" s="127"/>
      <c r="B218" s="127"/>
      <c r="C218" s="128"/>
      <c r="D218" s="133"/>
      <c r="E218" s="133"/>
      <c r="F218" s="101"/>
      <c r="G218" s="101"/>
      <c r="H218" s="101"/>
      <c r="I218" s="101"/>
    </row>
    <row r="219" spans="1:9" s="102" customFormat="1" ht="15" x14ac:dyDescent="0.25">
      <c r="A219" s="127"/>
      <c r="B219" s="127"/>
      <c r="C219" s="128"/>
      <c r="D219" s="133"/>
      <c r="E219" s="133"/>
      <c r="F219" s="101"/>
      <c r="G219" s="101"/>
      <c r="H219" s="101"/>
      <c r="I219" s="101"/>
    </row>
    <row r="220" spans="1:9" s="102" customFormat="1" ht="22.5" customHeight="1" x14ac:dyDescent="0.2">
      <c r="A220" s="127"/>
      <c r="B220" s="127"/>
      <c r="C220" s="128"/>
      <c r="D220" s="134"/>
      <c r="E220" s="134"/>
      <c r="F220" s="99" t="e">
        <f>#REF!+#REF!+#REF!+#REF!+#REF!+#REF!+#REF!+#REF!+#REF!</f>
        <v>#REF!</v>
      </c>
      <c r="G220" s="101"/>
      <c r="H220" s="101"/>
      <c r="I220" s="101"/>
    </row>
    <row r="221" spans="1:9" s="102" customFormat="1" ht="15" x14ac:dyDescent="0.25">
      <c r="A221" s="127"/>
      <c r="B221" s="127"/>
      <c r="C221" s="128"/>
      <c r="D221" s="133"/>
      <c r="E221" s="133"/>
      <c r="F221" s="101"/>
      <c r="G221" s="99"/>
      <c r="H221" s="101"/>
      <c r="I221" s="101"/>
    </row>
    <row r="222" spans="1:9" s="102" customFormat="1" ht="15" x14ac:dyDescent="0.25">
      <c r="A222" s="127"/>
      <c r="B222" s="127"/>
      <c r="C222" s="128"/>
      <c r="D222" s="133"/>
      <c r="E222" s="133"/>
      <c r="F222" s="101"/>
      <c r="G222" s="101"/>
      <c r="H222" s="101"/>
      <c r="I222" s="101"/>
    </row>
    <row r="223" spans="1:9" s="102" customFormat="1" ht="15" x14ac:dyDescent="0.25">
      <c r="A223" s="127"/>
      <c r="B223" s="127"/>
      <c r="C223" s="128"/>
      <c r="D223" s="133"/>
      <c r="E223" s="133"/>
      <c r="F223" s="101"/>
      <c r="G223" s="101"/>
      <c r="H223" s="101"/>
      <c r="I223" s="101"/>
    </row>
    <row r="224" spans="1:9" s="102" customFormat="1" ht="15" x14ac:dyDescent="0.25">
      <c r="A224" s="127"/>
      <c r="B224" s="127"/>
      <c r="C224" s="128"/>
      <c r="D224" s="133"/>
      <c r="E224" s="133"/>
      <c r="F224" s="101"/>
      <c r="G224" s="101"/>
      <c r="H224" s="101"/>
      <c r="I224" s="101"/>
    </row>
    <row r="225" spans="1:9" s="102" customFormat="1" ht="15" x14ac:dyDescent="0.25">
      <c r="A225" s="127"/>
      <c r="B225" s="127"/>
      <c r="C225" s="128"/>
      <c r="D225" s="133"/>
      <c r="E225" s="133"/>
      <c r="F225" s="101"/>
      <c r="G225" s="101"/>
      <c r="H225" s="101"/>
      <c r="I225" s="101"/>
    </row>
    <row r="226" spans="1:9" s="102" customFormat="1" ht="15" x14ac:dyDescent="0.25">
      <c r="A226" s="127"/>
      <c r="B226" s="127"/>
      <c r="C226" s="128"/>
      <c r="D226" s="115"/>
      <c r="E226" s="115"/>
      <c r="F226" s="101"/>
      <c r="G226" s="101"/>
      <c r="H226" s="101"/>
      <c r="I226" s="101"/>
    </row>
    <row r="227" spans="1:9" s="102" customFormat="1" ht="40.5" customHeight="1" x14ac:dyDescent="0.25">
      <c r="A227" s="127"/>
      <c r="B227" s="127"/>
      <c r="C227" s="128"/>
      <c r="D227" s="115"/>
      <c r="E227" s="115"/>
      <c r="F227" s="101"/>
      <c r="G227" s="147"/>
      <c r="H227" s="101"/>
      <c r="I227" s="101"/>
    </row>
    <row r="228" spans="1:9" s="102" customFormat="1" ht="15" x14ac:dyDescent="0.25">
      <c r="A228" s="127"/>
      <c r="B228" s="127"/>
      <c r="C228" s="128"/>
      <c r="D228" s="115"/>
      <c r="E228" s="115"/>
      <c r="F228" s="101"/>
      <c r="G228" s="101" t="s">
        <v>353</v>
      </c>
      <c r="H228" s="101"/>
      <c r="I228" s="101"/>
    </row>
    <row r="229" spans="1:9" s="102" customFormat="1" ht="18" customHeight="1" x14ac:dyDescent="0.25">
      <c r="A229" s="127"/>
      <c r="B229" s="127"/>
      <c r="C229" s="128"/>
      <c r="D229" s="115"/>
      <c r="E229" s="115"/>
      <c r="F229" s="101"/>
      <c r="G229" s="101" t="s">
        <v>354</v>
      </c>
      <c r="H229" s="101"/>
      <c r="I229" s="101"/>
    </row>
    <row r="230" spans="1:9" s="102" customFormat="1" ht="28.5" customHeight="1" x14ac:dyDescent="0.25">
      <c r="A230" s="127"/>
      <c r="B230" s="127"/>
      <c r="C230" s="128"/>
      <c r="D230" s="115"/>
      <c r="E230" s="115"/>
      <c r="F230" s="101"/>
      <c r="G230" s="101"/>
      <c r="H230" s="101"/>
      <c r="I230" s="101"/>
    </row>
    <row r="231" spans="1:9" s="102" customFormat="1" ht="44.25" customHeight="1" x14ac:dyDescent="0.25">
      <c r="A231" s="127"/>
      <c r="B231" s="127"/>
      <c r="C231" s="128"/>
      <c r="D231" s="130"/>
      <c r="E231" s="115"/>
      <c r="F231" s="101"/>
      <c r="G231" s="101" t="s">
        <v>355</v>
      </c>
      <c r="H231" s="101"/>
      <c r="I231" s="101"/>
    </row>
    <row r="232" spans="1:9" s="102" customFormat="1" ht="36.75" customHeight="1" x14ac:dyDescent="0.25">
      <c r="A232" s="127"/>
      <c r="B232" s="127"/>
      <c r="C232" s="128"/>
      <c r="D232" s="130"/>
      <c r="E232" s="115"/>
      <c r="F232" s="101"/>
      <c r="G232" s="101"/>
      <c r="H232" s="101"/>
      <c r="I232" s="101"/>
    </row>
    <row r="233" spans="1:9" s="102" customFormat="1" ht="45" customHeight="1" x14ac:dyDescent="0.25">
      <c r="A233" s="127"/>
      <c r="B233" s="127"/>
      <c r="C233" s="128"/>
      <c r="D233" s="130"/>
      <c r="E233" s="115"/>
      <c r="F233" s="101"/>
      <c r="G233" s="101"/>
      <c r="H233" s="101"/>
      <c r="I233" s="101"/>
    </row>
    <row r="234" spans="1:9" s="102" customFormat="1" ht="31.5" customHeight="1" x14ac:dyDescent="0.25">
      <c r="A234" s="127"/>
      <c r="B234" s="127"/>
      <c r="C234" s="128"/>
      <c r="D234" s="130"/>
      <c r="E234" s="115"/>
      <c r="F234" s="101"/>
      <c r="G234" s="101"/>
      <c r="H234" s="101"/>
      <c r="I234" s="101"/>
    </row>
    <row r="235" spans="1:9" s="102" customFormat="1" ht="27" customHeight="1" x14ac:dyDescent="0.25">
      <c r="A235" s="127"/>
      <c r="B235" s="127"/>
      <c r="C235" s="128"/>
      <c r="D235" s="130"/>
      <c r="E235" s="115"/>
      <c r="F235" s="101"/>
      <c r="G235" s="101"/>
      <c r="H235" s="101"/>
      <c r="I235" s="101"/>
    </row>
    <row r="236" spans="1:9" s="102" customFormat="1" ht="25.5" customHeight="1" x14ac:dyDescent="0.25">
      <c r="A236" s="127"/>
      <c r="B236" s="127"/>
      <c r="C236" s="128"/>
      <c r="D236" s="130"/>
      <c r="E236" s="115"/>
      <c r="F236" s="101"/>
      <c r="G236" s="101"/>
      <c r="H236" s="101"/>
      <c r="I236" s="101"/>
    </row>
    <row r="237" spans="1:9" s="102" customFormat="1" ht="18.75" customHeight="1" x14ac:dyDescent="0.25">
      <c r="A237" s="127"/>
      <c r="B237" s="127"/>
      <c r="C237" s="128"/>
      <c r="D237" s="130"/>
      <c r="E237" s="115"/>
      <c r="F237" s="101"/>
      <c r="G237" s="101"/>
      <c r="H237" s="101"/>
      <c r="I237" s="101"/>
    </row>
    <row r="238" spans="1:9" s="102" customFormat="1" ht="26.25" customHeight="1" x14ac:dyDescent="0.25">
      <c r="A238" s="127"/>
      <c r="B238" s="127"/>
      <c r="C238" s="128"/>
      <c r="D238" s="130"/>
      <c r="E238" s="115"/>
      <c r="F238" s="101"/>
      <c r="G238" s="101"/>
      <c r="H238" s="101"/>
      <c r="I238" s="101"/>
    </row>
    <row r="239" spans="1:9" s="102" customFormat="1" ht="29.25" customHeight="1" x14ac:dyDescent="0.25">
      <c r="A239" s="127"/>
      <c r="B239" s="127"/>
      <c r="C239" s="128"/>
      <c r="D239" s="115"/>
      <c r="E239" s="115"/>
      <c r="F239" s="101"/>
      <c r="G239" s="101"/>
      <c r="H239" s="101"/>
      <c r="I239" s="101"/>
    </row>
    <row r="240" spans="1:9" s="102" customFormat="1" ht="30" customHeight="1" x14ac:dyDescent="0.25">
      <c r="A240" s="127"/>
      <c r="B240" s="127"/>
      <c r="C240" s="128"/>
      <c r="D240" s="115"/>
      <c r="E240" s="115"/>
      <c r="F240" s="101"/>
      <c r="G240" s="101"/>
      <c r="H240" s="101"/>
      <c r="I240" s="101"/>
    </row>
    <row r="241" spans="1:9" s="102" customFormat="1" ht="27" customHeight="1" x14ac:dyDescent="0.25">
      <c r="A241" s="127"/>
      <c r="B241" s="127"/>
      <c r="C241" s="128"/>
      <c r="D241" s="129"/>
      <c r="E241" s="129"/>
      <c r="F241" s="101"/>
      <c r="G241" s="101"/>
      <c r="H241" s="101"/>
      <c r="I241" s="101"/>
    </row>
    <row r="242" spans="1:9" s="102" customFormat="1" ht="15" x14ac:dyDescent="0.25">
      <c r="A242" s="127"/>
      <c r="B242" s="127"/>
      <c r="C242" s="128"/>
      <c r="D242" s="115"/>
      <c r="E242" s="115"/>
      <c r="F242" s="101"/>
      <c r="G242" s="101"/>
      <c r="H242" s="101"/>
      <c r="I242" s="101"/>
    </row>
    <row r="243" spans="1:9" s="102" customFormat="1" ht="15" x14ac:dyDescent="0.25">
      <c r="A243" s="127"/>
      <c r="B243" s="127"/>
      <c r="C243" s="128"/>
      <c r="D243" s="133"/>
      <c r="E243" s="133"/>
      <c r="F243" s="101"/>
      <c r="G243" s="101"/>
      <c r="H243" s="101"/>
      <c r="I243" s="101"/>
    </row>
    <row r="244" spans="1:9" s="102" customFormat="1" ht="15" x14ac:dyDescent="0.25">
      <c r="A244" s="127"/>
      <c r="B244" s="127"/>
      <c r="C244" s="128"/>
      <c r="D244" s="133"/>
      <c r="E244" s="133"/>
      <c r="F244" s="101"/>
      <c r="G244" s="101"/>
      <c r="H244" s="101"/>
      <c r="I244" s="101"/>
    </row>
    <row r="245" spans="1:9" s="102" customFormat="1" ht="15" x14ac:dyDescent="0.25">
      <c r="A245" s="127"/>
      <c r="B245" s="127"/>
      <c r="C245" s="128"/>
      <c r="D245" s="133"/>
      <c r="E245" s="133"/>
      <c r="F245" s="101"/>
      <c r="G245" s="101"/>
      <c r="H245" s="101"/>
      <c r="I245" s="101"/>
    </row>
    <row r="246" spans="1:9" s="102" customFormat="1" ht="15" x14ac:dyDescent="0.25">
      <c r="A246" s="127"/>
      <c r="B246" s="127"/>
      <c r="C246" s="128"/>
      <c r="D246" s="133"/>
      <c r="E246" s="133"/>
      <c r="F246" s="101"/>
      <c r="G246" s="101"/>
      <c r="H246" s="101"/>
      <c r="I246" s="101"/>
    </row>
    <row r="247" spans="1:9" s="102" customFormat="1" ht="15" x14ac:dyDescent="0.25">
      <c r="A247" s="127"/>
      <c r="B247" s="127"/>
      <c r="C247" s="128"/>
      <c r="D247" s="115"/>
      <c r="E247" s="115"/>
      <c r="F247" s="101"/>
      <c r="G247" s="101"/>
      <c r="H247" s="101"/>
      <c r="I247" s="101"/>
    </row>
    <row r="248" spans="1:9" s="102" customFormat="1" ht="15" x14ac:dyDescent="0.25">
      <c r="A248" s="127"/>
      <c r="B248" s="127"/>
      <c r="C248" s="128"/>
      <c r="D248" s="115"/>
      <c r="E248" s="115"/>
      <c r="F248" s="101"/>
      <c r="G248" s="101"/>
      <c r="H248" s="101"/>
      <c r="I248" s="101"/>
    </row>
    <row r="249" spans="1:9" s="102" customFormat="1" ht="25.5" x14ac:dyDescent="0.2">
      <c r="A249" s="127"/>
      <c r="B249" s="127"/>
      <c r="C249" s="128"/>
      <c r="D249" s="134"/>
      <c r="E249" s="134"/>
      <c r="F249" s="101"/>
      <c r="G249" s="101" t="s">
        <v>356</v>
      </c>
      <c r="H249" s="101">
        <v>10928.2</v>
      </c>
      <c r="I249" s="101"/>
    </row>
    <row r="250" spans="1:9" s="102" customFormat="1" ht="35.25" hidden="1" customHeight="1" x14ac:dyDescent="0.25">
      <c r="A250" s="127"/>
      <c r="B250" s="127"/>
      <c r="C250" s="128"/>
      <c r="D250" s="133"/>
      <c r="E250" s="133"/>
      <c r="F250" s="101"/>
      <c r="G250" s="101"/>
      <c r="H250" s="101"/>
      <c r="I250" s="101"/>
    </row>
    <row r="251" spans="1:9" s="102" customFormat="1" ht="24.75" customHeight="1" x14ac:dyDescent="0.25">
      <c r="A251" s="127"/>
      <c r="B251" s="127"/>
      <c r="C251" s="128"/>
      <c r="D251" s="133"/>
      <c r="E251" s="133"/>
      <c r="F251" s="101"/>
      <c r="G251" s="101"/>
      <c r="H251" s="101"/>
      <c r="I251" s="101"/>
    </row>
    <row r="252" spans="1:9" s="102" customFormat="1" ht="24.75" customHeight="1" x14ac:dyDescent="0.25">
      <c r="A252" s="127"/>
      <c r="B252" s="127"/>
      <c r="C252" s="128"/>
      <c r="D252" s="133"/>
      <c r="E252" s="133"/>
      <c r="F252" s="101"/>
      <c r="G252" s="101"/>
      <c r="H252" s="101"/>
      <c r="I252" s="101"/>
    </row>
    <row r="253" spans="1:9" s="102" customFormat="1" ht="15" x14ac:dyDescent="0.25">
      <c r="A253" s="127"/>
      <c r="B253" s="127"/>
      <c r="C253" s="128"/>
      <c r="D253" s="115"/>
      <c r="E253" s="115"/>
      <c r="F253" s="101"/>
      <c r="G253" s="101"/>
      <c r="H253" s="101"/>
      <c r="I253" s="101"/>
    </row>
    <row r="254" spans="1:9" s="102" customFormat="1" ht="14.25" hidden="1" customHeight="1" x14ac:dyDescent="0.2">
      <c r="A254" s="127"/>
      <c r="B254" s="127"/>
      <c r="C254" s="128"/>
      <c r="D254" s="134"/>
      <c r="E254" s="134"/>
      <c r="F254" s="101"/>
      <c r="G254" s="101"/>
      <c r="H254" s="101"/>
      <c r="I254" s="101"/>
    </row>
    <row r="255" spans="1:9" s="102" customFormat="1" ht="15" x14ac:dyDescent="0.25">
      <c r="A255" s="127"/>
      <c r="B255" s="127"/>
      <c r="C255" s="128"/>
      <c r="D255" s="133"/>
      <c r="E255" s="133"/>
      <c r="F255" s="101"/>
      <c r="G255" s="101"/>
      <c r="H255" s="101"/>
      <c r="I255" s="101"/>
    </row>
    <row r="256" spans="1:9" s="102" customFormat="1" ht="15" x14ac:dyDescent="0.25">
      <c r="A256" s="127"/>
      <c r="B256" s="127"/>
      <c r="C256" s="128"/>
      <c r="D256" s="133"/>
      <c r="E256" s="133"/>
      <c r="F256" s="101"/>
      <c r="G256" s="101"/>
      <c r="H256" s="101"/>
      <c r="I256" s="101"/>
    </row>
    <row r="257" spans="1:9" s="102" customFormat="1" ht="15" x14ac:dyDescent="0.25">
      <c r="A257" s="127"/>
      <c r="B257" s="127"/>
      <c r="C257" s="128"/>
      <c r="D257" s="133"/>
      <c r="E257" s="133"/>
      <c r="F257" s="101"/>
      <c r="G257" s="101"/>
      <c r="H257" s="101"/>
      <c r="I257" s="101"/>
    </row>
    <row r="258" spans="1:9" s="102" customFormat="1" ht="58.5" customHeight="1" x14ac:dyDescent="0.25">
      <c r="A258" s="127"/>
      <c r="B258" s="127"/>
      <c r="C258" s="128"/>
      <c r="D258" s="133"/>
      <c r="E258" s="133"/>
      <c r="F258" s="101"/>
      <c r="G258" s="101"/>
      <c r="H258" s="101"/>
      <c r="I258" s="101"/>
    </row>
    <row r="259" spans="1:9" s="102" customFormat="1" ht="50.25" customHeight="1" x14ac:dyDescent="0.25">
      <c r="A259" s="127"/>
      <c r="B259" s="127"/>
      <c r="C259" s="128"/>
      <c r="D259" s="133"/>
      <c r="E259" s="115"/>
      <c r="F259" s="101"/>
      <c r="G259" s="101"/>
      <c r="H259" s="101"/>
      <c r="I259" s="101"/>
    </row>
    <row r="260" spans="1:9" s="102" customFormat="1" ht="51" hidden="1" customHeight="1" x14ac:dyDescent="0.25">
      <c r="A260" s="127"/>
      <c r="B260" s="127"/>
      <c r="C260" s="128"/>
      <c r="D260" s="133"/>
      <c r="E260" s="133"/>
      <c r="F260" s="101"/>
      <c r="G260" s="101"/>
      <c r="H260" s="101"/>
      <c r="I260" s="101"/>
    </row>
    <row r="261" spans="1:9" s="102" customFormat="1" ht="32.25" customHeight="1" x14ac:dyDescent="0.25">
      <c r="A261" s="127"/>
      <c r="B261" s="127"/>
      <c r="C261" s="128"/>
      <c r="D261" s="133"/>
      <c r="E261" s="133"/>
      <c r="F261" s="101"/>
      <c r="G261" s="101"/>
      <c r="H261" s="101"/>
      <c r="I261" s="101"/>
    </row>
    <row r="262" spans="1:9" s="102" customFormat="1" ht="15" x14ac:dyDescent="0.25">
      <c r="A262" s="127"/>
      <c r="B262" s="127"/>
      <c r="C262" s="128"/>
      <c r="D262" s="115"/>
      <c r="E262" s="115"/>
      <c r="F262" s="101"/>
      <c r="G262" s="101"/>
      <c r="H262" s="148"/>
      <c r="I262" s="101"/>
    </row>
    <row r="263" spans="1:9" s="102" customFormat="1" ht="21.75" customHeight="1" x14ac:dyDescent="0.2">
      <c r="A263" s="127"/>
      <c r="B263" s="127"/>
      <c r="C263" s="128"/>
      <c r="D263" s="149"/>
      <c r="E263" s="149"/>
      <c r="F263" s="101"/>
      <c r="G263" s="101"/>
      <c r="H263" s="148"/>
      <c r="I263" s="101"/>
    </row>
    <row r="264" spans="1:9" s="102" customFormat="1" ht="19.5" customHeight="1" x14ac:dyDescent="0.2">
      <c r="A264" s="127"/>
      <c r="B264" s="127"/>
      <c r="C264" s="128"/>
      <c r="D264" s="140"/>
      <c r="E264" s="140"/>
      <c r="F264" s="101"/>
      <c r="G264" s="101"/>
      <c r="H264" s="148"/>
      <c r="I264" s="101"/>
    </row>
    <row r="265" spans="1:9" s="102" customFormat="1" ht="18.75" customHeight="1" x14ac:dyDescent="0.2">
      <c r="A265" s="127"/>
      <c r="B265" s="127"/>
      <c r="C265" s="128"/>
      <c r="D265" s="150"/>
      <c r="E265" s="140"/>
      <c r="F265" s="101"/>
      <c r="G265" s="101"/>
      <c r="H265" s="148"/>
      <c r="I265" s="101"/>
    </row>
    <row r="266" spans="1:9" s="102" customFormat="1" ht="17.25" customHeight="1" x14ac:dyDescent="0.2">
      <c r="A266" s="127"/>
      <c r="B266" s="127"/>
      <c r="C266" s="128"/>
      <c r="D266" s="140"/>
      <c r="E266" s="140"/>
      <c r="F266" s="101"/>
      <c r="G266" s="101"/>
      <c r="H266" s="148"/>
      <c r="I266" s="101"/>
    </row>
    <row r="267" spans="1:9" s="102" customFormat="1" ht="32.25" customHeight="1" x14ac:dyDescent="0.2">
      <c r="A267" s="127"/>
      <c r="B267" s="127"/>
      <c r="C267" s="128"/>
      <c r="D267" s="140"/>
      <c r="E267" s="140"/>
      <c r="F267" s="101"/>
      <c r="G267" s="101"/>
      <c r="H267" s="148"/>
      <c r="I267" s="101"/>
    </row>
    <row r="268" spans="1:9" s="102" customFormat="1" x14ac:dyDescent="0.2">
      <c r="A268" s="127"/>
      <c r="B268" s="127"/>
      <c r="C268" s="128"/>
      <c r="D268" s="140"/>
      <c r="E268" s="140"/>
      <c r="F268" s="101"/>
      <c r="G268" s="101"/>
      <c r="H268" s="148"/>
      <c r="I268" s="101"/>
    </row>
    <row r="269" spans="1:9" s="102" customFormat="1" x14ac:dyDescent="0.2">
      <c r="A269" s="127"/>
      <c r="B269" s="127"/>
      <c r="C269" s="128"/>
      <c r="D269" s="140"/>
      <c r="E269" s="140"/>
      <c r="F269" s="101"/>
      <c r="G269" s="101"/>
      <c r="H269" s="148"/>
      <c r="I269" s="101"/>
    </row>
    <row r="270" spans="1:9" s="102" customFormat="1" x14ac:dyDescent="0.2">
      <c r="A270" s="127"/>
      <c r="B270" s="127"/>
      <c r="C270" s="128"/>
      <c r="D270" s="150"/>
      <c r="E270" s="140"/>
      <c r="F270" s="101"/>
      <c r="G270" s="101"/>
      <c r="H270" s="148"/>
      <c r="I270" s="101"/>
    </row>
    <row r="271" spans="1:9" s="102" customFormat="1" ht="24.75" customHeight="1" x14ac:dyDescent="0.2">
      <c r="A271" s="127"/>
      <c r="B271" s="127"/>
      <c r="C271" s="128"/>
      <c r="D271" s="151"/>
      <c r="E271" s="151"/>
      <c r="F271" s="101"/>
      <c r="G271" s="101"/>
      <c r="H271" s="148"/>
      <c r="I271" s="101"/>
    </row>
    <row r="272" spans="1:9" s="102" customFormat="1" ht="14.25" hidden="1" customHeight="1" x14ac:dyDescent="0.2">
      <c r="A272" s="127"/>
      <c r="B272" s="127"/>
      <c r="C272" s="128"/>
      <c r="D272" s="134"/>
      <c r="E272" s="134"/>
      <c r="F272" s="101"/>
      <c r="G272" s="101"/>
      <c r="H272" s="101"/>
      <c r="I272" s="101"/>
    </row>
    <row r="273" spans="1:9" s="102" customFormat="1" ht="27.75" customHeight="1" x14ac:dyDescent="0.2">
      <c r="A273" s="127"/>
      <c r="B273" s="127"/>
      <c r="C273" s="128"/>
      <c r="D273" s="134"/>
      <c r="E273" s="134"/>
      <c r="F273" s="101"/>
      <c r="G273" s="101"/>
      <c r="H273" s="101"/>
      <c r="I273" s="101"/>
    </row>
    <row r="274" spans="1:9" s="102" customFormat="1" ht="15" x14ac:dyDescent="0.25">
      <c r="A274" s="127"/>
      <c r="B274" s="127"/>
      <c r="C274" s="128"/>
      <c r="D274" s="115"/>
      <c r="E274" s="115"/>
      <c r="F274" s="101"/>
      <c r="G274" s="101"/>
      <c r="H274" s="101"/>
      <c r="I274" s="101"/>
    </row>
    <row r="275" spans="1:9" s="102" customFormat="1" ht="15" x14ac:dyDescent="0.25">
      <c r="A275" s="127"/>
      <c r="B275" s="127"/>
      <c r="C275" s="128"/>
      <c r="D275" s="135"/>
      <c r="E275" s="115"/>
      <c r="F275" s="101"/>
      <c r="G275" s="101"/>
      <c r="H275" s="101"/>
      <c r="I275" s="101"/>
    </row>
    <row r="276" spans="1:9" s="102" customFormat="1" ht="15" x14ac:dyDescent="0.25">
      <c r="A276" s="127"/>
      <c r="B276" s="127"/>
      <c r="C276" s="128"/>
      <c r="D276" s="115"/>
      <c r="E276" s="115"/>
      <c r="F276" s="101"/>
      <c r="G276" s="101"/>
      <c r="H276" s="101"/>
      <c r="I276" s="101"/>
    </row>
    <row r="277" spans="1:9" s="102" customFormat="1" ht="15" x14ac:dyDescent="0.25">
      <c r="A277" s="127"/>
      <c r="B277" s="127"/>
      <c r="C277" s="128"/>
      <c r="D277" s="115"/>
      <c r="E277" s="115"/>
      <c r="F277" s="148"/>
      <c r="G277" s="101"/>
      <c r="H277" s="101"/>
      <c r="I277" s="101"/>
    </row>
    <row r="278" spans="1:9" s="102" customFormat="1" ht="23.25" customHeight="1" x14ac:dyDescent="0.25">
      <c r="A278" s="127"/>
      <c r="B278" s="127"/>
      <c r="C278" s="128"/>
      <c r="D278" s="115"/>
      <c r="E278" s="115"/>
      <c r="F278" s="148"/>
      <c r="G278" s="101"/>
      <c r="H278" s="101"/>
      <c r="I278" s="101"/>
    </row>
    <row r="279" spans="1:9" s="102" customFormat="1" ht="15" x14ac:dyDescent="0.25">
      <c r="A279" s="127"/>
      <c r="B279" s="127"/>
      <c r="C279" s="128"/>
      <c r="D279" s="115"/>
      <c r="E279" s="115"/>
      <c r="F279" s="148"/>
      <c r="G279" s="101"/>
      <c r="H279" s="101"/>
      <c r="I279" s="101"/>
    </row>
    <row r="280" spans="1:9" s="102" customFormat="1" ht="15" x14ac:dyDescent="0.25">
      <c r="A280" s="127"/>
      <c r="B280" s="127"/>
      <c r="C280" s="128"/>
      <c r="D280" s="115"/>
      <c r="E280" s="115"/>
      <c r="F280" s="148"/>
      <c r="G280" s="101"/>
      <c r="H280" s="101"/>
      <c r="I280" s="101"/>
    </row>
    <row r="281" spans="1:9" s="102" customFormat="1" ht="15" x14ac:dyDescent="0.25">
      <c r="A281" s="127"/>
      <c r="B281" s="127"/>
      <c r="C281" s="128"/>
      <c r="D281" s="115"/>
      <c r="E281" s="115"/>
      <c r="F281" s="148"/>
      <c r="G281" s="101"/>
      <c r="H281" s="101"/>
      <c r="I281" s="101"/>
    </row>
    <row r="282" spans="1:9" s="102" customFormat="1" ht="19.5" customHeight="1" x14ac:dyDescent="0.2">
      <c r="A282" s="127"/>
      <c r="B282" s="127"/>
      <c r="C282" s="128"/>
      <c r="D282" s="142"/>
      <c r="E282" s="142"/>
      <c r="F282" s="101"/>
      <c r="G282" s="101"/>
      <c r="H282" s="101"/>
      <c r="I282" s="101"/>
    </row>
    <row r="283" spans="1:9" s="102" customFormat="1" ht="18" customHeight="1" x14ac:dyDescent="0.25">
      <c r="A283" s="181"/>
      <c r="B283" s="181"/>
      <c r="C283" s="181"/>
      <c r="D283" s="129"/>
      <c r="E283" s="129"/>
      <c r="F283" s="101"/>
      <c r="G283" s="101"/>
      <c r="H283" s="101"/>
      <c r="I283" s="101"/>
    </row>
    <row r="284" spans="1:9" s="102" customFormat="1" ht="51" hidden="1" customHeight="1" x14ac:dyDescent="0.25">
      <c r="A284" s="127"/>
      <c r="B284" s="127"/>
      <c r="C284" s="128"/>
      <c r="D284" s="129"/>
      <c r="E284" s="129"/>
      <c r="F284" s="101"/>
      <c r="G284" s="101"/>
      <c r="H284" s="101"/>
      <c r="I284" s="101"/>
    </row>
    <row r="285" spans="1:9" s="102" customFormat="1" ht="26.25" customHeight="1" x14ac:dyDescent="0.25">
      <c r="A285" s="127"/>
      <c r="B285" s="127"/>
      <c r="C285" s="128"/>
      <c r="D285" s="129"/>
      <c r="E285" s="129"/>
      <c r="F285" s="101"/>
      <c r="G285" s="101"/>
      <c r="H285" s="101"/>
      <c r="I285" s="101"/>
    </row>
    <row r="286" spans="1:9" s="102" customFormat="1" ht="35.25" customHeight="1" x14ac:dyDescent="0.25">
      <c r="A286" s="127"/>
      <c r="B286" s="127"/>
      <c r="C286" s="128"/>
      <c r="D286" s="129"/>
      <c r="E286" s="129"/>
      <c r="F286" s="101"/>
      <c r="G286" s="101"/>
      <c r="H286" s="101"/>
      <c r="I286" s="101"/>
    </row>
    <row r="287" spans="1:9" s="102" customFormat="1" ht="51.75" customHeight="1" x14ac:dyDescent="0.25">
      <c r="A287" s="127"/>
      <c r="B287" s="127"/>
      <c r="C287" s="128"/>
      <c r="D287" s="129"/>
      <c r="E287" s="129"/>
      <c r="F287" s="101"/>
      <c r="G287" s="101"/>
      <c r="H287" s="101"/>
      <c r="I287" s="101"/>
    </row>
    <row r="288" spans="1:9" s="102" customFormat="1" ht="38.25" customHeight="1" x14ac:dyDescent="0.25">
      <c r="A288" s="127"/>
      <c r="B288" s="127"/>
      <c r="C288" s="128"/>
      <c r="D288" s="129"/>
      <c r="E288" s="129"/>
      <c r="F288" s="101"/>
      <c r="G288" s="101"/>
      <c r="H288" s="101"/>
      <c r="I288" s="101"/>
    </row>
    <row r="289" spans="1:10" s="102" customFormat="1" ht="15" x14ac:dyDescent="0.25">
      <c r="A289" s="127"/>
      <c r="B289" s="127"/>
      <c r="C289" s="128"/>
      <c r="D289" s="129"/>
      <c r="E289" s="129"/>
      <c r="F289" s="101"/>
      <c r="G289" s="101"/>
      <c r="H289" s="101"/>
      <c r="I289" s="101"/>
    </row>
    <row r="290" spans="1:10" s="102" customFormat="1" ht="15" x14ac:dyDescent="0.25">
      <c r="A290" s="127"/>
      <c r="B290" s="127"/>
      <c r="C290" s="128"/>
      <c r="D290" s="115"/>
      <c r="E290" s="152"/>
      <c r="F290" s="101"/>
      <c r="G290" s="101"/>
      <c r="H290" s="101"/>
      <c r="I290" s="101"/>
    </row>
    <row r="291" spans="1:10" s="102" customFormat="1" ht="15" x14ac:dyDescent="0.25">
      <c r="A291" s="127"/>
      <c r="B291" s="127"/>
      <c r="C291" s="128"/>
      <c r="D291" s="115"/>
      <c r="E291" s="152"/>
      <c r="F291" s="101"/>
      <c r="G291" s="101"/>
      <c r="H291" s="101"/>
      <c r="I291" s="101"/>
    </row>
    <row r="292" spans="1:10" s="102" customFormat="1" ht="15" x14ac:dyDescent="0.25">
      <c r="A292" s="127"/>
      <c r="B292" s="127"/>
      <c r="C292" s="128"/>
      <c r="D292" s="115"/>
      <c r="E292" s="152"/>
      <c r="F292" s="101"/>
      <c r="G292" s="101"/>
      <c r="H292" s="101"/>
      <c r="I292" s="101"/>
    </row>
    <row r="293" spans="1:10" s="102" customFormat="1" ht="15" x14ac:dyDescent="0.25">
      <c r="A293" s="127"/>
      <c r="B293" s="127"/>
      <c r="C293" s="128"/>
      <c r="D293" s="115"/>
      <c r="E293" s="152"/>
      <c r="F293" s="101"/>
      <c r="G293" s="101"/>
      <c r="H293" s="101"/>
      <c r="I293" s="101"/>
    </row>
    <row r="294" spans="1:10" s="102" customFormat="1" ht="15" x14ac:dyDescent="0.25">
      <c r="A294" s="127"/>
      <c r="B294" s="127"/>
      <c r="C294" s="128"/>
      <c r="D294" s="115"/>
      <c r="E294" s="152"/>
      <c r="F294" s="101"/>
      <c r="G294" s="101"/>
      <c r="H294" s="101"/>
      <c r="I294" s="101"/>
    </row>
    <row r="295" spans="1:10" s="102" customFormat="1" ht="15" x14ac:dyDescent="0.25">
      <c r="A295" s="127"/>
      <c r="B295" s="127"/>
      <c r="C295" s="128"/>
      <c r="D295" s="129"/>
      <c r="E295" s="129"/>
      <c r="F295" s="101"/>
      <c r="G295" s="101"/>
      <c r="H295" s="101"/>
      <c r="I295" s="101"/>
      <c r="J295" s="102">
        <f>SUM(J276:J290)</f>
        <v>0</v>
      </c>
    </row>
    <row r="296" spans="1:10" s="102" customFormat="1" ht="15" x14ac:dyDescent="0.25">
      <c r="A296" s="127"/>
      <c r="B296" s="127"/>
      <c r="C296" s="128"/>
      <c r="D296" s="129"/>
      <c r="E296" s="129"/>
      <c r="F296" s="101"/>
      <c r="G296" s="101"/>
      <c r="H296" s="101"/>
      <c r="I296" s="101"/>
    </row>
    <row r="297" spans="1:10" s="102" customFormat="1" ht="15" x14ac:dyDescent="0.25">
      <c r="A297" s="127"/>
      <c r="B297" s="127"/>
      <c r="C297" s="128"/>
      <c r="D297" s="115"/>
      <c r="E297" s="152"/>
      <c r="F297" s="101"/>
      <c r="G297" s="101"/>
      <c r="H297" s="101"/>
      <c r="I297" s="101"/>
    </row>
    <row r="298" spans="1:10" s="102" customFormat="1" ht="14.25" hidden="1" customHeight="1" x14ac:dyDescent="0.2">
      <c r="A298" s="127"/>
      <c r="B298" s="127"/>
      <c r="C298" s="128"/>
      <c r="D298" s="142"/>
      <c r="E298" s="142"/>
      <c r="F298" s="101"/>
      <c r="G298" s="101"/>
      <c r="H298" s="101"/>
      <c r="I298" s="101"/>
    </row>
    <row r="299" spans="1:10" s="102" customFormat="1" ht="19.5" customHeight="1" x14ac:dyDescent="0.2">
      <c r="A299" s="127"/>
      <c r="B299" s="127"/>
      <c r="C299" s="128"/>
      <c r="D299" s="142"/>
      <c r="E299" s="142"/>
      <c r="F299" s="101"/>
      <c r="G299" s="101"/>
      <c r="H299" s="101"/>
      <c r="I299" s="101"/>
    </row>
    <row r="300" spans="1:10" s="102" customFormat="1" ht="28.5" customHeight="1" x14ac:dyDescent="0.25">
      <c r="A300" s="127"/>
      <c r="B300" s="127"/>
      <c r="C300" s="128"/>
      <c r="D300" s="129"/>
      <c r="E300" s="129"/>
      <c r="F300" s="101"/>
      <c r="G300" s="101"/>
      <c r="H300" s="101"/>
      <c r="I300" s="101"/>
    </row>
    <row r="301" spans="1:10" s="102" customFormat="1" ht="15" x14ac:dyDescent="0.25">
      <c r="A301" s="127"/>
      <c r="B301" s="127"/>
      <c r="C301" s="128"/>
      <c r="D301" s="115"/>
      <c r="E301" s="115"/>
      <c r="F301" s="101"/>
      <c r="G301" s="101"/>
      <c r="H301" s="101"/>
      <c r="I301" s="101"/>
    </row>
    <row r="302" spans="1:10" s="102" customFormat="1" ht="15" x14ac:dyDescent="0.25">
      <c r="A302" s="127"/>
      <c r="B302" s="127"/>
      <c r="C302" s="128"/>
      <c r="D302" s="115"/>
      <c r="E302" s="115"/>
      <c r="F302" s="101"/>
      <c r="G302" s="101"/>
      <c r="H302" s="101"/>
      <c r="I302" s="101"/>
    </row>
    <row r="303" spans="1:10" s="102" customFormat="1" ht="36" customHeight="1" x14ac:dyDescent="0.25">
      <c r="A303" s="127"/>
      <c r="B303" s="127"/>
      <c r="C303" s="128"/>
      <c r="D303" s="115"/>
      <c r="E303" s="115"/>
      <c r="F303" s="101"/>
      <c r="G303" s="101"/>
      <c r="H303" s="101"/>
      <c r="I303" s="101"/>
    </row>
    <row r="304" spans="1:10" s="102" customFormat="1" ht="21.75" customHeight="1" x14ac:dyDescent="0.25">
      <c r="A304" s="127"/>
      <c r="B304" s="127"/>
      <c r="C304" s="128"/>
      <c r="D304" s="115"/>
      <c r="E304" s="115"/>
      <c r="F304" s="101"/>
      <c r="G304" s="101"/>
      <c r="H304" s="101"/>
      <c r="I304" s="101"/>
    </row>
    <row r="305" spans="1:9" s="102" customFormat="1" ht="28.5" customHeight="1" x14ac:dyDescent="0.25">
      <c r="A305" s="127"/>
      <c r="B305" s="127"/>
      <c r="C305" s="128"/>
      <c r="D305" s="115"/>
      <c r="E305" s="115"/>
      <c r="F305" s="101"/>
      <c r="G305" s="101"/>
      <c r="H305" s="101"/>
      <c r="I305" s="101"/>
    </row>
    <row r="306" spans="1:9" s="102" customFormat="1" ht="15" x14ac:dyDescent="0.25">
      <c r="A306" s="127"/>
      <c r="B306" s="127"/>
      <c r="C306" s="128"/>
      <c r="D306" s="115"/>
      <c r="E306" s="115"/>
      <c r="F306" s="101"/>
      <c r="G306" s="101"/>
      <c r="H306" s="101"/>
      <c r="I306" s="101"/>
    </row>
    <row r="307" spans="1:9" s="102" customFormat="1" ht="15" x14ac:dyDescent="0.25">
      <c r="A307" s="127"/>
      <c r="B307" s="127"/>
      <c r="C307" s="128"/>
      <c r="D307" s="115"/>
      <c r="E307" s="115"/>
      <c r="F307" s="101"/>
      <c r="G307" s="101"/>
      <c r="H307" s="101"/>
      <c r="I307" s="101"/>
    </row>
    <row r="308" spans="1:9" s="102" customFormat="1" ht="15" x14ac:dyDescent="0.25">
      <c r="A308" s="127"/>
      <c r="B308" s="127"/>
      <c r="C308" s="128"/>
      <c r="D308" s="133"/>
      <c r="E308" s="133"/>
      <c r="F308" s="101"/>
      <c r="G308" s="101"/>
      <c r="H308" s="101"/>
      <c r="I308" s="101"/>
    </row>
    <row r="309" spans="1:9" s="102" customFormat="1" ht="15" x14ac:dyDescent="0.25">
      <c r="A309" s="127"/>
      <c r="B309" s="127"/>
      <c r="C309" s="128"/>
      <c r="D309" s="133"/>
      <c r="E309" s="133"/>
      <c r="F309" s="101"/>
      <c r="G309" s="101"/>
      <c r="H309" s="101"/>
      <c r="I309" s="101"/>
    </row>
    <row r="310" spans="1:9" s="102" customFormat="1" ht="15" x14ac:dyDescent="0.25">
      <c r="A310" s="127"/>
      <c r="B310" s="127"/>
      <c r="C310" s="128"/>
      <c r="D310" s="133"/>
      <c r="E310" s="133"/>
      <c r="F310" s="101"/>
      <c r="G310" s="101"/>
      <c r="H310" s="101"/>
      <c r="I310" s="101"/>
    </row>
    <row r="311" spans="1:9" s="102" customFormat="1" ht="15" x14ac:dyDescent="0.25">
      <c r="A311" s="127"/>
      <c r="B311" s="127"/>
      <c r="C311" s="128"/>
      <c r="D311" s="115"/>
      <c r="E311" s="115"/>
      <c r="F311" s="101"/>
      <c r="G311" s="101"/>
      <c r="H311" s="101"/>
      <c r="I311" s="101"/>
    </row>
    <row r="312" spans="1:9" s="102" customFormat="1" ht="15" x14ac:dyDescent="0.25">
      <c r="A312" s="127"/>
      <c r="B312" s="127"/>
      <c r="C312" s="128"/>
      <c r="D312" s="115"/>
      <c r="E312" s="115"/>
      <c r="F312" s="101"/>
      <c r="G312" s="101"/>
      <c r="H312" s="101"/>
      <c r="I312" s="101"/>
    </row>
    <row r="313" spans="1:9" s="102" customFormat="1" ht="15" x14ac:dyDescent="0.25">
      <c r="A313" s="127"/>
      <c r="B313" s="127"/>
      <c r="C313" s="128"/>
      <c r="D313" s="133"/>
      <c r="E313" s="133"/>
      <c r="F313" s="101"/>
      <c r="G313" s="101"/>
      <c r="H313" s="101"/>
      <c r="I313" s="101"/>
    </row>
    <row r="314" spans="1:9" s="102" customFormat="1" ht="15" x14ac:dyDescent="0.25">
      <c r="A314" s="127"/>
      <c r="B314" s="127"/>
      <c r="C314" s="128"/>
      <c r="D314" s="133"/>
      <c r="E314" s="133"/>
      <c r="F314" s="101"/>
      <c r="G314" s="101"/>
      <c r="H314" s="101"/>
      <c r="I314" s="101"/>
    </row>
    <row r="315" spans="1:9" s="102" customFormat="1" ht="15" x14ac:dyDescent="0.25">
      <c r="A315" s="127"/>
      <c r="B315" s="127"/>
      <c r="C315" s="128"/>
      <c r="D315" s="133"/>
      <c r="E315" s="133"/>
      <c r="F315" s="101"/>
      <c r="G315" s="101"/>
      <c r="H315" s="101"/>
      <c r="I315" s="101"/>
    </row>
    <row r="316" spans="1:9" s="102" customFormat="1" ht="57.75" customHeight="1" x14ac:dyDescent="0.25">
      <c r="A316" s="127"/>
      <c r="B316" s="127"/>
      <c r="C316" s="128"/>
      <c r="D316" s="153"/>
      <c r="E316" s="153"/>
      <c r="F316" s="101"/>
      <c r="G316" s="101"/>
      <c r="H316" s="101"/>
      <c r="I316" s="101"/>
    </row>
    <row r="317" spans="1:9" s="102" customFormat="1" ht="15" x14ac:dyDescent="0.25">
      <c r="A317" s="127"/>
      <c r="B317" s="127"/>
      <c r="C317" s="128"/>
      <c r="D317" s="153"/>
      <c r="E317" s="153"/>
      <c r="F317" s="101"/>
      <c r="G317" s="101"/>
      <c r="H317" s="101"/>
      <c r="I317" s="101"/>
    </row>
    <row r="318" spans="1:9" s="102" customFormat="1" ht="15" x14ac:dyDescent="0.25">
      <c r="A318" s="127"/>
      <c r="B318" s="127"/>
      <c r="C318" s="128"/>
      <c r="D318" s="153"/>
      <c r="E318" s="153"/>
      <c r="F318" s="101"/>
      <c r="G318" s="101"/>
      <c r="H318" s="101"/>
      <c r="I318" s="101"/>
    </row>
    <row r="319" spans="1:9" s="102" customFormat="1" ht="18.75" customHeight="1" x14ac:dyDescent="0.25">
      <c r="A319" s="127"/>
      <c r="B319" s="127"/>
      <c r="C319" s="128"/>
      <c r="D319" s="115"/>
      <c r="E319" s="135"/>
      <c r="F319" s="101"/>
      <c r="G319" s="101"/>
      <c r="H319" s="101"/>
      <c r="I319" s="101"/>
    </row>
    <row r="320" spans="1:9" x14ac:dyDescent="0.2">
      <c r="D320" s="67"/>
    </row>
    <row r="321" spans="4:4" x14ac:dyDescent="0.2">
      <c r="D321" s="67"/>
    </row>
    <row r="322" spans="4:4" x14ac:dyDescent="0.2">
      <c r="D322" s="67"/>
    </row>
    <row r="323" spans="4:4" x14ac:dyDescent="0.2">
      <c r="D323" s="67"/>
    </row>
    <row r="324" spans="4:4" x14ac:dyDescent="0.2">
      <c r="D324" s="67"/>
    </row>
    <row r="325" spans="4:4" x14ac:dyDescent="0.2">
      <c r="D325" s="67"/>
    </row>
    <row r="326" spans="4:4" x14ac:dyDescent="0.2">
      <c r="D326" s="67"/>
    </row>
    <row r="327" spans="4:4" x14ac:dyDescent="0.2">
      <c r="D327" s="67"/>
    </row>
    <row r="328" spans="4:4" x14ac:dyDescent="0.2">
      <c r="D328" s="67"/>
    </row>
    <row r="329" spans="4:4" x14ac:dyDescent="0.2">
      <c r="D329" s="67"/>
    </row>
    <row r="330" spans="4:4" x14ac:dyDescent="0.2">
      <c r="D330" s="67"/>
    </row>
    <row r="331" spans="4:4" x14ac:dyDescent="0.2">
      <c r="D331" s="67"/>
    </row>
    <row r="332" spans="4:4" x14ac:dyDescent="0.2">
      <c r="D332" s="67"/>
    </row>
    <row r="333" spans="4:4" x14ac:dyDescent="0.2">
      <c r="D333" s="67"/>
    </row>
    <row r="334" spans="4:4" x14ac:dyDescent="0.2">
      <c r="D334" s="67"/>
    </row>
    <row r="335" spans="4:4" x14ac:dyDescent="0.2">
      <c r="D335" s="67"/>
    </row>
    <row r="336" spans="4:4" x14ac:dyDescent="0.2">
      <c r="D336" s="67"/>
    </row>
    <row r="337" spans="4:4" x14ac:dyDescent="0.2">
      <c r="D337" s="67"/>
    </row>
    <row r="338" spans="4:4" x14ac:dyDescent="0.2">
      <c r="D338" s="67"/>
    </row>
    <row r="339" spans="4:4" x14ac:dyDescent="0.2">
      <c r="D339" s="67"/>
    </row>
    <row r="340" spans="4:4" x14ac:dyDescent="0.2">
      <c r="D340" s="67"/>
    </row>
    <row r="341" spans="4:4" x14ac:dyDescent="0.2">
      <c r="D341" s="67"/>
    </row>
    <row r="342" spans="4:4" x14ac:dyDescent="0.2">
      <c r="D342" s="67"/>
    </row>
    <row r="343" spans="4:4" x14ac:dyDescent="0.2">
      <c r="D343" s="67"/>
    </row>
    <row r="344" spans="4:4" x14ac:dyDescent="0.2">
      <c r="D344" s="67"/>
    </row>
    <row r="345" spans="4:4" x14ac:dyDescent="0.2">
      <c r="D345" s="67"/>
    </row>
    <row r="346" spans="4:4" x14ac:dyDescent="0.2">
      <c r="D346" s="67"/>
    </row>
    <row r="347" spans="4:4" x14ac:dyDescent="0.2">
      <c r="D347" s="67"/>
    </row>
    <row r="348" spans="4:4" x14ac:dyDescent="0.2">
      <c r="D348" s="67"/>
    </row>
    <row r="349" spans="4:4" x14ac:dyDescent="0.2">
      <c r="D349" s="67"/>
    </row>
  </sheetData>
  <mergeCells count="13">
    <mergeCell ref="C6:E6"/>
    <mergeCell ref="C1:E1"/>
    <mergeCell ref="C2:E2"/>
    <mergeCell ref="C4:E4"/>
    <mergeCell ref="B5:E5"/>
    <mergeCell ref="B3:E3"/>
    <mergeCell ref="A283:C283"/>
    <mergeCell ref="C7:E7"/>
    <mergeCell ref="B9:E9"/>
    <mergeCell ref="A11:E11"/>
    <mergeCell ref="A12:C12"/>
    <mergeCell ref="A13:A14"/>
    <mergeCell ref="B13:B14"/>
  </mergeCells>
  <conditionalFormatting sqref="D95:E95">
    <cfRule type="expression" dxfId="321" priority="1" stopIfTrue="1">
      <formula>#REF!=""</formula>
    </cfRule>
    <cfRule type="expression" dxfId="320" priority="2" stopIfTrue="1">
      <formula>#REF!&lt;&gt;""</formula>
    </cfRule>
    <cfRule type="expression" dxfId="319" priority="3" stopIfTrue="1">
      <formula>AND(#REF!="",#REF!&lt;&gt;"")</formula>
    </cfRule>
  </conditionalFormatting>
  <conditionalFormatting sqref="D79:E79">
    <cfRule type="expression" dxfId="318" priority="4" stopIfTrue="1">
      <formula>#REF!=""</formula>
    </cfRule>
    <cfRule type="expression" dxfId="317" priority="5" stopIfTrue="1">
      <formula>#REF!&lt;&gt;""</formula>
    </cfRule>
    <cfRule type="expression" dxfId="316" priority="6" stopIfTrue="1">
      <formula>AND(#REF!="",#REF!&lt;&gt;"")</formula>
    </cfRule>
  </conditionalFormatting>
  <conditionalFormatting sqref="D103:E103 D89:E89">
    <cfRule type="expression" dxfId="315" priority="7" stopIfTrue="1">
      <formula>#REF!=""</formula>
    </cfRule>
    <cfRule type="expression" dxfId="314" priority="8" stopIfTrue="1">
      <formula>#REF!&lt;&gt;""</formula>
    </cfRule>
    <cfRule type="expression" dxfId="313" priority="9" stopIfTrue="1">
      <formula>AND(#REF!="",#REF!&lt;&gt;"")</formula>
    </cfRule>
  </conditionalFormatting>
  <conditionalFormatting sqref="D81:E81">
    <cfRule type="expression" dxfId="312" priority="10" stopIfTrue="1">
      <formula>#REF!=""</formula>
    </cfRule>
    <cfRule type="expression" dxfId="311" priority="11" stopIfTrue="1">
      <formula>#REF!&lt;&gt;""</formula>
    </cfRule>
    <cfRule type="expression" dxfId="310" priority="12" stopIfTrue="1">
      <formula>AND(#REF!="",#REF!&lt;&gt;"")</formula>
    </cfRule>
  </conditionalFormatting>
  <conditionalFormatting sqref="D78:E78">
    <cfRule type="expression" dxfId="309" priority="13" stopIfTrue="1">
      <formula>#REF!=""</formula>
    </cfRule>
    <cfRule type="expression" dxfId="308" priority="14" stopIfTrue="1">
      <formula>#REF!&lt;&gt;""</formula>
    </cfRule>
    <cfRule type="expression" dxfId="307" priority="15" stopIfTrue="1">
      <formula>AND(#REF!="",#REF!&lt;&gt;"")</formula>
    </cfRule>
  </conditionalFormatting>
  <conditionalFormatting sqref="D90:E90">
    <cfRule type="expression" dxfId="306" priority="16" stopIfTrue="1">
      <formula>#REF!=""</formula>
    </cfRule>
    <cfRule type="expression" dxfId="305" priority="17" stopIfTrue="1">
      <formula>#REF!&lt;&gt;""</formula>
    </cfRule>
    <cfRule type="expression" dxfId="304" priority="18" stopIfTrue="1">
      <formula>AND(#REF!="",#REF!&lt;&gt;"")</formula>
    </cfRule>
  </conditionalFormatting>
  <conditionalFormatting sqref="D111:E111 D114:E115">
    <cfRule type="expression" dxfId="303" priority="19" stopIfTrue="1">
      <formula>#REF!=""</formula>
    </cfRule>
    <cfRule type="expression" dxfId="302" priority="20" stopIfTrue="1">
      <formula>#REF!&lt;&gt;""</formula>
    </cfRule>
    <cfRule type="expression" dxfId="301" priority="21" stopIfTrue="1">
      <formula>AND(#REF!="",#REF!&lt;&gt;"")</formula>
    </cfRule>
  </conditionalFormatting>
  <conditionalFormatting sqref="D203:E203">
    <cfRule type="expression" dxfId="300" priority="22" stopIfTrue="1">
      <formula>#REF!=""</formula>
    </cfRule>
    <cfRule type="expression" dxfId="299" priority="23" stopIfTrue="1">
      <formula>#REF!&lt;&gt;""</formula>
    </cfRule>
    <cfRule type="expression" dxfId="298" priority="24" stopIfTrue="1">
      <formula>AND(#REF!="",#REF!&lt;&gt;"")</formula>
    </cfRule>
  </conditionalFormatting>
  <conditionalFormatting sqref="D261:E261">
    <cfRule type="expression" dxfId="297" priority="25" stopIfTrue="1">
      <formula>#REF!=""</formula>
    </cfRule>
    <cfRule type="expression" dxfId="296" priority="26" stopIfTrue="1">
      <formula>#REF!&lt;&gt;""</formula>
    </cfRule>
    <cfRule type="expression" dxfId="295" priority="27" stopIfTrue="1">
      <formula>AND(#REF!="",#REF!&lt;&gt;"")</formula>
    </cfRule>
  </conditionalFormatting>
  <conditionalFormatting sqref="D257:E257">
    <cfRule type="expression" dxfId="294" priority="28" stopIfTrue="1">
      <formula>#REF!=""</formula>
    </cfRule>
    <cfRule type="expression" dxfId="293" priority="29" stopIfTrue="1">
      <formula>#REF!&lt;&gt;""</formula>
    </cfRule>
    <cfRule type="expression" dxfId="292" priority="30" stopIfTrue="1">
      <formula>AND(#REF!="",#REF!&lt;&gt;"")</formula>
    </cfRule>
  </conditionalFormatting>
  <conditionalFormatting sqref="D155:E155">
    <cfRule type="expression" dxfId="291" priority="31" stopIfTrue="1">
      <formula>#REF!=""</formula>
    </cfRule>
    <cfRule type="expression" dxfId="290" priority="32" stopIfTrue="1">
      <formula>#REF!&lt;&gt;""</formula>
    </cfRule>
    <cfRule type="expression" dxfId="289" priority="33" stopIfTrue="1">
      <formula>AND(#REF!="",#REF!&lt;&gt;"")</formula>
    </cfRule>
  </conditionalFormatting>
  <conditionalFormatting sqref="D212:E212">
    <cfRule type="expression" dxfId="288" priority="34" stopIfTrue="1">
      <formula>#REF!=""</formula>
    </cfRule>
    <cfRule type="expression" dxfId="287" priority="35" stopIfTrue="1">
      <formula>#REF!&lt;&gt;""</formula>
    </cfRule>
    <cfRule type="expression" dxfId="286" priority="36" stopIfTrue="1">
      <formula>AND(#REF!="",#REF!&lt;&gt;"")</formula>
    </cfRule>
  </conditionalFormatting>
  <conditionalFormatting sqref="D110:E110">
    <cfRule type="expression" dxfId="285" priority="37" stopIfTrue="1">
      <formula>#REF!=""</formula>
    </cfRule>
    <cfRule type="expression" dxfId="284" priority="38" stopIfTrue="1">
      <formula>#REF!&lt;&gt;""</formula>
    </cfRule>
    <cfRule type="expression" dxfId="283" priority="39" stopIfTrue="1">
      <formula>AND(#REF!="",#REF!&lt;&gt;"")</formula>
    </cfRule>
  </conditionalFormatting>
  <conditionalFormatting sqref="D138:E138">
    <cfRule type="expression" dxfId="282" priority="40" stopIfTrue="1">
      <formula>#REF!=""</formula>
    </cfRule>
    <cfRule type="expression" dxfId="281" priority="41" stopIfTrue="1">
      <formula>#REF!&lt;&gt;""</formula>
    </cfRule>
    <cfRule type="expression" dxfId="280" priority="42" stopIfTrue="1">
      <formula>AND(#REF!="",#REF!&lt;&gt;"")</formula>
    </cfRule>
  </conditionalFormatting>
  <conditionalFormatting sqref="D140:E142">
    <cfRule type="expression" dxfId="279" priority="43" stopIfTrue="1">
      <formula>#REF!=""</formula>
    </cfRule>
    <cfRule type="expression" dxfId="278" priority="44" stopIfTrue="1">
      <formula>#REF!&lt;&gt;""</formula>
    </cfRule>
    <cfRule type="expression" dxfId="277" priority="45" stopIfTrue="1">
      <formula>AND(#REF!="",#REF!&lt;&gt;"")</formula>
    </cfRule>
  </conditionalFormatting>
  <conditionalFormatting sqref="D147:E147 D149:E149">
    <cfRule type="expression" dxfId="276" priority="46" stopIfTrue="1">
      <formula>#REF!=""</formula>
    </cfRule>
    <cfRule type="expression" dxfId="275" priority="47" stopIfTrue="1">
      <formula>#REF!&lt;&gt;""</formula>
    </cfRule>
    <cfRule type="expression" dxfId="274" priority="48" stopIfTrue="1">
      <formula>AND(#REF!="",#REF!&lt;&gt;"")</formula>
    </cfRule>
  </conditionalFormatting>
  <conditionalFormatting sqref="D146:E146">
    <cfRule type="expression" dxfId="273" priority="49" stopIfTrue="1">
      <formula>#REF!=""</formula>
    </cfRule>
    <cfRule type="expression" dxfId="272" priority="50" stopIfTrue="1">
      <formula>#REF!&lt;&gt;""</formula>
    </cfRule>
    <cfRule type="expression" dxfId="271" priority="51" stopIfTrue="1">
      <formula>AND(#REF!="",#REF!&lt;&gt;"")</formula>
    </cfRule>
  </conditionalFormatting>
  <conditionalFormatting sqref="D145:E145">
    <cfRule type="expression" dxfId="270" priority="52" stopIfTrue="1">
      <formula>#REF!=""</formula>
    </cfRule>
    <cfRule type="expression" dxfId="269" priority="53" stopIfTrue="1">
      <formula>#REF!&lt;&gt;""</formula>
    </cfRule>
    <cfRule type="expression" dxfId="268" priority="54" stopIfTrue="1">
      <formula>AND(#REF!="",#REF!&lt;&gt;"")</formula>
    </cfRule>
  </conditionalFormatting>
  <conditionalFormatting sqref="D104:E104">
    <cfRule type="expression" dxfId="267" priority="55" stopIfTrue="1">
      <formula>#REF!=""</formula>
    </cfRule>
    <cfRule type="expression" dxfId="266" priority="56" stopIfTrue="1">
      <formula>#REF!&lt;&gt;""</formula>
    </cfRule>
    <cfRule type="expression" dxfId="265" priority="57" stopIfTrue="1">
      <formula>AND(#REF!="",#REF!&lt;&gt;"")</formula>
    </cfRule>
  </conditionalFormatting>
  <conditionalFormatting sqref="D105:E105">
    <cfRule type="expression" dxfId="264" priority="58" stopIfTrue="1">
      <formula>#REF!=""</formula>
    </cfRule>
    <cfRule type="expression" dxfId="263" priority="59" stopIfTrue="1">
      <formula>#REF!&lt;&gt;""</formula>
    </cfRule>
    <cfRule type="expression" dxfId="262" priority="60" stopIfTrue="1">
      <formula>AND(#REF!="",#REF!&lt;&gt;"")</formula>
    </cfRule>
  </conditionalFormatting>
  <conditionalFormatting sqref="D107:E109">
    <cfRule type="expression" dxfId="261" priority="61" stopIfTrue="1">
      <formula>#REF!=""</formula>
    </cfRule>
    <cfRule type="expression" dxfId="260" priority="62" stopIfTrue="1">
      <formula>#REF!&lt;&gt;""</formula>
    </cfRule>
    <cfRule type="expression" dxfId="259" priority="63" stopIfTrue="1">
      <formula>AND(#REF!="",#REF!&lt;&gt;"")</formula>
    </cfRule>
  </conditionalFormatting>
  <conditionalFormatting sqref="D92:E93">
    <cfRule type="expression" dxfId="258" priority="64" stopIfTrue="1">
      <formula>#REF!=""</formula>
    </cfRule>
    <cfRule type="expression" dxfId="257" priority="65" stopIfTrue="1">
      <formula>#REF!&lt;&gt;""</formula>
    </cfRule>
    <cfRule type="expression" dxfId="256" priority="66" stopIfTrue="1">
      <formula>AND(#REF!="",#REF!&lt;&gt;"")</formula>
    </cfRule>
  </conditionalFormatting>
  <conditionalFormatting sqref="D255:E256">
    <cfRule type="expression" dxfId="255" priority="67" stopIfTrue="1">
      <formula>#REF!=""</formula>
    </cfRule>
    <cfRule type="expression" dxfId="254" priority="68" stopIfTrue="1">
      <formula>#REF!&lt;&gt;""</formula>
    </cfRule>
    <cfRule type="expression" dxfId="253" priority="69" stopIfTrue="1">
      <formula>AND(#REF!="",#REF!&lt;&gt;"")</formula>
    </cfRule>
  </conditionalFormatting>
  <conditionalFormatting sqref="D258:E258">
    <cfRule type="expression" dxfId="252" priority="70" stopIfTrue="1">
      <formula>#REF!=""</formula>
    </cfRule>
    <cfRule type="expression" dxfId="251" priority="71" stopIfTrue="1">
      <formula>#REF!&lt;&gt;""</formula>
    </cfRule>
    <cfRule type="expression" dxfId="250" priority="72" stopIfTrue="1">
      <formula>AND(#REF!="",#REF!&lt;&gt;"")</formula>
    </cfRule>
  </conditionalFormatting>
  <conditionalFormatting sqref="D252:E252">
    <cfRule type="expression" dxfId="249" priority="73" stopIfTrue="1">
      <formula>#REF!=""</formula>
    </cfRule>
    <cfRule type="expression" dxfId="248" priority="74" stopIfTrue="1">
      <formula>#REF!&lt;&gt;""</formula>
    </cfRule>
    <cfRule type="expression" dxfId="247" priority="75" stopIfTrue="1">
      <formula>AND(#REF!="",#REF!&lt;&gt;"")</formula>
    </cfRule>
  </conditionalFormatting>
  <conditionalFormatting sqref="I154 D154:E154">
    <cfRule type="expression" dxfId="246" priority="76" stopIfTrue="1">
      <formula>#REF!=""</formula>
    </cfRule>
    <cfRule type="expression" dxfId="245" priority="77" stopIfTrue="1">
      <formula>#REF!&lt;&gt;""</formula>
    </cfRule>
    <cfRule type="expression" dxfId="244" priority="78" stopIfTrue="1">
      <formula>AND(#REF!="",#REF!&lt;&gt;"")</formula>
    </cfRule>
  </conditionalFormatting>
  <conditionalFormatting sqref="D150:E151">
    <cfRule type="expression" dxfId="243" priority="79" stopIfTrue="1">
      <formula>#REF!=""</formula>
    </cfRule>
    <cfRule type="expression" dxfId="242" priority="80" stopIfTrue="1">
      <formula>#REF!&lt;&gt;""</formula>
    </cfRule>
    <cfRule type="expression" dxfId="241" priority="81" stopIfTrue="1">
      <formula>AND(#REF!="",#REF!&lt;&gt;"")</formula>
    </cfRule>
  </conditionalFormatting>
  <conditionalFormatting sqref="D241:E241 D243:E243 D309:E309">
    <cfRule type="expression" dxfId="240" priority="82" stopIfTrue="1">
      <formula>#REF!=""</formula>
    </cfRule>
    <cfRule type="expression" dxfId="239" priority="83" stopIfTrue="1">
      <formula>#REF!&lt;&gt;""</formula>
    </cfRule>
    <cfRule type="expression" dxfId="238" priority="84" stopIfTrue="1">
      <formula>AND(#REF!="",#REF!&lt;&gt;"")</formula>
    </cfRule>
  </conditionalFormatting>
  <conditionalFormatting sqref="D185:E185">
    <cfRule type="expression" dxfId="237" priority="85" stopIfTrue="1">
      <formula>#REF!=""</formula>
    </cfRule>
    <cfRule type="expression" dxfId="236" priority="86" stopIfTrue="1">
      <formula>#REF!&lt;&gt;""</formula>
    </cfRule>
    <cfRule type="expression" dxfId="235" priority="87" stopIfTrue="1">
      <formula>AND(#REF!="",#REF!&lt;&gt;"")</formula>
    </cfRule>
  </conditionalFormatting>
  <conditionalFormatting sqref="D123:E123">
    <cfRule type="expression" dxfId="234" priority="88" stopIfTrue="1">
      <formula>#REF!=""</formula>
    </cfRule>
    <cfRule type="expression" dxfId="233" priority="89" stopIfTrue="1">
      <formula>#REF!&lt;&gt;""</formula>
    </cfRule>
    <cfRule type="expression" dxfId="232" priority="90" stopIfTrue="1">
      <formula>AND(#REF!="",#REF!&lt;&gt;"")</formula>
    </cfRule>
  </conditionalFormatting>
  <conditionalFormatting sqref="D113:E113">
    <cfRule type="expression" dxfId="231" priority="91" stopIfTrue="1">
      <formula>#REF!=""</formula>
    </cfRule>
    <cfRule type="expression" dxfId="230" priority="92" stopIfTrue="1">
      <formula>#REF!&lt;&gt;""</formula>
    </cfRule>
    <cfRule type="expression" dxfId="229" priority="93" stopIfTrue="1">
      <formula>AND(#REF!="",#REF!&lt;&gt;"")</formula>
    </cfRule>
  </conditionalFormatting>
  <conditionalFormatting sqref="D216:E216">
    <cfRule type="expression" dxfId="228" priority="94" stopIfTrue="1">
      <formula>#REF!=""</formula>
    </cfRule>
    <cfRule type="expression" dxfId="227" priority="95" stopIfTrue="1">
      <formula>#REF!&lt;&gt;""</formula>
    </cfRule>
    <cfRule type="expression" dxfId="226" priority="96" stopIfTrue="1">
      <formula>AND(#REF!="",#REF!&lt;&gt;"")</formula>
    </cfRule>
  </conditionalFormatting>
  <conditionalFormatting sqref="D116:E116">
    <cfRule type="expression" dxfId="225" priority="97" stopIfTrue="1">
      <formula>#REF!=""</formula>
    </cfRule>
    <cfRule type="expression" dxfId="224" priority="98" stopIfTrue="1">
      <formula>#REF!&lt;&gt;""</formula>
    </cfRule>
    <cfRule type="expression" dxfId="223" priority="99" stopIfTrue="1">
      <formula>AND(#REF!="",#REF!&lt;&gt;"")</formula>
    </cfRule>
  </conditionalFormatting>
  <conditionalFormatting sqref="D120:E120">
    <cfRule type="expression" dxfId="222" priority="100" stopIfTrue="1">
      <formula>#REF!=""</formula>
    </cfRule>
    <cfRule type="expression" dxfId="221" priority="101" stopIfTrue="1">
      <formula>#REF!&lt;&gt;""</formula>
    </cfRule>
    <cfRule type="expression" dxfId="220" priority="102" stopIfTrue="1">
      <formula>AND(#REF!="",#REF!&lt;&gt;"")</formula>
    </cfRule>
  </conditionalFormatting>
  <conditionalFormatting sqref="D91:E91">
    <cfRule type="expression" dxfId="219" priority="103" stopIfTrue="1">
      <formula>#REF!=""</formula>
    </cfRule>
    <cfRule type="expression" dxfId="218" priority="104" stopIfTrue="1">
      <formula>#REF!&lt;&gt;""</formula>
    </cfRule>
    <cfRule type="expression" dxfId="217" priority="105" stopIfTrue="1">
      <formula>AND(#REF!="",#REF!&lt;&gt;"")</formula>
    </cfRule>
  </conditionalFormatting>
  <conditionalFormatting sqref="D161:E162">
    <cfRule type="expression" dxfId="216" priority="106" stopIfTrue="1">
      <formula>#REF!=""</formula>
    </cfRule>
    <cfRule type="expression" dxfId="215" priority="107" stopIfTrue="1">
      <formula>#REF!&lt;&gt;""</formula>
    </cfRule>
    <cfRule type="expression" dxfId="214" priority="108" stopIfTrue="1">
      <formula>AND(#REF!="",#REF!&lt;&gt;"")</formula>
    </cfRule>
  </conditionalFormatting>
  <conditionalFormatting sqref="D118:E119">
    <cfRule type="expression" dxfId="213" priority="109" stopIfTrue="1">
      <formula>#REF!=""</formula>
    </cfRule>
    <cfRule type="expression" dxfId="212" priority="110" stopIfTrue="1">
      <formula>#REF!&lt;&gt;""</formula>
    </cfRule>
    <cfRule type="expression" dxfId="211" priority="111" stopIfTrue="1">
      <formula>AND(#REF!="",#REF!&lt;&gt;"")</formula>
    </cfRule>
  </conditionalFormatting>
  <conditionalFormatting sqref="D80:E80">
    <cfRule type="expression" dxfId="210" priority="112" stopIfTrue="1">
      <formula>#REF!=""</formula>
    </cfRule>
    <cfRule type="expression" dxfId="209" priority="113" stopIfTrue="1">
      <formula>#REF!&lt;&gt;""</formula>
    </cfRule>
    <cfRule type="expression" dxfId="208" priority="114" stopIfTrue="1">
      <formula>AND(#REF!="",#REF!&lt;&gt;"")</formula>
    </cfRule>
  </conditionalFormatting>
  <conditionalFormatting sqref="D82:E82">
    <cfRule type="expression" dxfId="207" priority="115" stopIfTrue="1">
      <formula>#REF!=""</formula>
    </cfRule>
    <cfRule type="expression" dxfId="206" priority="116" stopIfTrue="1">
      <formula>#REF!&lt;&gt;""</formula>
    </cfRule>
    <cfRule type="expression" dxfId="205" priority="117" stopIfTrue="1">
      <formula>AND(#REF!="",#REF!&lt;&gt;"")</formula>
    </cfRule>
  </conditionalFormatting>
  <conditionalFormatting sqref="D88:E88">
    <cfRule type="expression" dxfId="204" priority="118" stopIfTrue="1">
      <formula>#REF!=""</formula>
    </cfRule>
    <cfRule type="expression" dxfId="203" priority="119" stopIfTrue="1">
      <formula>#REF!&lt;&gt;""</formula>
    </cfRule>
    <cfRule type="expression" dxfId="202" priority="120" stopIfTrue="1">
      <formula>AND(#REF!="",#REF!&lt;&gt;"")</formula>
    </cfRule>
  </conditionalFormatting>
  <conditionalFormatting sqref="D158:E158">
    <cfRule type="expression" dxfId="201" priority="121" stopIfTrue="1">
      <formula>#REF!=""</formula>
    </cfRule>
    <cfRule type="expression" dxfId="200" priority="122" stopIfTrue="1">
      <formula>#REF!&lt;&gt;""</formula>
    </cfRule>
    <cfRule type="expression" dxfId="199" priority="123" stopIfTrue="1">
      <formula>AND(#REF!="",#REF!&lt;&gt;"")</formula>
    </cfRule>
  </conditionalFormatting>
  <conditionalFormatting sqref="D208:E208">
    <cfRule type="expression" dxfId="198" priority="124" stopIfTrue="1">
      <formula>#REF!=""</formula>
    </cfRule>
    <cfRule type="expression" dxfId="197" priority="125" stopIfTrue="1">
      <formula>#REF!&lt;&gt;""</formula>
    </cfRule>
    <cfRule type="expression" dxfId="196" priority="126" stopIfTrue="1">
      <formula>AND(#REF!="",#REF!&lt;&gt;"")</formula>
    </cfRule>
  </conditionalFormatting>
  <conditionalFormatting sqref="D121:E121">
    <cfRule type="expression" dxfId="195" priority="127" stopIfTrue="1">
      <formula>#REF!=""</formula>
    </cfRule>
    <cfRule type="expression" dxfId="194" priority="128" stopIfTrue="1">
      <formula>#REF!&lt;&gt;""</formula>
    </cfRule>
    <cfRule type="expression" dxfId="193" priority="129" stopIfTrue="1">
      <formula>AND(#REF!="",#REF!&lt;&gt;"")</formula>
    </cfRule>
  </conditionalFormatting>
  <conditionalFormatting sqref="D209:E210">
    <cfRule type="expression" dxfId="192" priority="130" stopIfTrue="1">
      <formula>#REF!=""</formula>
    </cfRule>
    <cfRule type="expression" dxfId="191" priority="131" stopIfTrue="1">
      <formula>#REF!&lt;&gt;""</formula>
    </cfRule>
    <cfRule type="expression" dxfId="190" priority="132" stopIfTrue="1">
      <formula>AND(#REF!="",#REF!&lt;&gt;"")</formula>
    </cfRule>
  </conditionalFormatting>
  <conditionalFormatting sqref="D211:E211">
    <cfRule type="expression" dxfId="189" priority="133" stopIfTrue="1">
      <formula>#REF!=""</formula>
    </cfRule>
    <cfRule type="expression" dxfId="188" priority="134" stopIfTrue="1">
      <formula>#REF!&lt;&gt;""</formula>
    </cfRule>
    <cfRule type="expression" dxfId="187" priority="135" stopIfTrue="1">
      <formula>AND(#REF!="",#REF!&lt;&gt;"")</formula>
    </cfRule>
  </conditionalFormatting>
  <conditionalFormatting sqref="D254:E254">
    <cfRule type="expression" dxfId="186" priority="136" stopIfTrue="1">
      <formula>#REF!=""</formula>
    </cfRule>
    <cfRule type="expression" dxfId="185" priority="137" stopIfTrue="1">
      <formula>#REF!&lt;&gt;""</formula>
    </cfRule>
    <cfRule type="expression" dxfId="184" priority="138" stopIfTrue="1">
      <formula>AND(#REF!="",#REF!&lt;&gt;"")</formula>
    </cfRule>
  </conditionalFormatting>
  <conditionalFormatting sqref="D126:E127">
    <cfRule type="expression" dxfId="183" priority="139" stopIfTrue="1">
      <formula>#REF!=""</formula>
    </cfRule>
    <cfRule type="expression" dxfId="182" priority="140" stopIfTrue="1">
      <formula>#REF!&lt;&gt;""</formula>
    </cfRule>
    <cfRule type="expression" dxfId="181" priority="141" stopIfTrue="1">
      <formula>AND(#REF!="",#REF!&lt;&gt;"")</formula>
    </cfRule>
  </conditionalFormatting>
  <conditionalFormatting sqref="D130:E130">
    <cfRule type="expression" dxfId="180" priority="142" stopIfTrue="1">
      <formula>#REF!=""</formula>
    </cfRule>
    <cfRule type="expression" dxfId="179" priority="143" stopIfTrue="1">
      <formula>#REF!&lt;&gt;""</formula>
    </cfRule>
    <cfRule type="expression" dxfId="178" priority="144" stopIfTrue="1">
      <formula>AND(#REF!="",#REF!&lt;&gt;"")</formula>
    </cfRule>
  </conditionalFormatting>
  <conditionalFormatting sqref="D205:E205">
    <cfRule type="expression" dxfId="177" priority="145" stopIfTrue="1">
      <formula>#REF!=""</formula>
    </cfRule>
    <cfRule type="expression" dxfId="176" priority="146" stopIfTrue="1">
      <formula>#REF!&lt;&gt;""</formula>
    </cfRule>
    <cfRule type="expression" dxfId="175" priority="147" stopIfTrue="1">
      <formula>AND(#REF!="",#REF!&lt;&gt;"")</formula>
    </cfRule>
  </conditionalFormatting>
  <conditionalFormatting sqref="D204:E204 D206:E206">
    <cfRule type="expression" dxfId="174" priority="148" stopIfTrue="1">
      <formula>#REF!=""</formula>
    </cfRule>
    <cfRule type="expression" dxfId="173" priority="149" stopIfTrue="1">
      <formula>#REF!&lt;&gt;""</formula>
    </cfRule>
    <cfRule type="expression" dxfId="172" priority="150" stopIfTrue="1">
      <formula>AND(#REF!="",#REF!&lt;&gt;"")</formula>
    </cfRule>
  </conditionalFormatting>
  <conditionalFormatting sqref="D245:E245">
    <cfRule type="expression" dxfId="171" priority="151" stopIfTrue="1">
      <formula>#REF!=""</formula>
    </cfRule>
    <cfRule type="expression" dxfId="170" priority="152" stopIfTrue="1">
      <formula>#REF!&lt;&gt;""</formula>
    </cfRule>
    <cfRule type="expression" dxfId="169" priority="153" stopIfTrue="1">
      <formula>AND(#REF!="",#REF!&lt;&gt;"")</formula>
    </cfRule>
  </conditionalFormatting>
  <conditionalFormatting sqref="D249:E249 D244:E244 D310:E310">
    <cfRule type="expression" dxfId="168" priority="154" stopIfTrue="1">
      <formula>#REF!=""</formula>
    </cfRule>
    <cfRule type="expression" dxfId="167" priority="155" stopIfTrue="1">
      <formula>#REF!&lt;&gt;""</formula>
    </cfRule>
    <cfRule type="expression" dxfId="166" priority="156" stopIfTrue="1">
      <formula>AND(#REF!="",#REF!&lt;&gt;"")</formula>
    </cfRule>
  </conditionalFormatting>
  <conditionalFormatting sqref="D129:E129">
    <cfRule type="expression" dxfId="165" priority="157" stopIfTrue="1">
      <formula>#REF!=""</formula>
    </cfRule>
    <cfRule type="expression" dxfId="164" priority="158" stopIfTrue="1">
      <formula>#REF!&lt;&gt;""</formula>
    </cfRule>
    <cfRule type="expression" dxfId="163" priority="159" stopIfTrue="1">
      <formula>AND(#REF!="",#REF!&lt;&gt;"")</formula>
    </cfRule>
  </conditionalFormatting>
  <conditionalFormatting sqref="G123">
    <cfRule type="expression" dxfId="162" priority="160" stopIfTrue="1">
      <formula>#REF!=""</formula>
    </cfRule>
    <cfRule type="expression" dxfId="161" priority="161" stopIfTrue="1">
      <formula>#REF!&lt;&gt;""</formula>
    </cfRule>
    <cfRule type="expression" dxfId="160" priority="162" stopIfTrue="1">
      <formula>AND(#REF!="",#REF!&lt;&gt;"")</formula>
    </cfRule>
  </conditionalFormatting>
  <conditionalFormatting sqref="D125:E125">
    <cfRule type="expression" dxfId="159" priority="163" stopIfTrue="1">
      <formula>#REF!=""</formula>
    </cfRule>
    <cfRule type="expression" dxfId="158" priority="164" stopIfTrue="1">
      <formula>#REF!&lt;&gt;""</formula>
    </cfRule>
    <cfRule type="expression" dxfId="157" priority="165" stopIfTrue="1">
      <formula>AND(#REF!="",#REF!&lt;&gt;"")</formula>
    </cfRule>
  </conditionalFormatting>
  <conditionalFormatting sqref="D246:E246">
    <cfRule type="expression" dxfId="156" priority="166" stopIfTrue="1">
      <formula>#REF!=""</formula>
    </cfRule>
    <cfRule type="expression" dxfId="155" priority="167" stopIfTrue="1">
      <formula>#REF!&lt;&gt;""</formula>
    </cfRule>
    <cfRule type="expression" dxfId="154" priority="168" stopIfTrue="1">
      <formula>AND(#REF!="",#REF!&lt;&gt;"")</formula>
    </cfRule>
  </conditionalFormatting>
  <conditionalFormatting sqref="G122">
    <cfRule type="expression" dxfId="153" priority="169" stopIfTrue="1">
      <formula>#REF!=""</formula>
    </cfRule>
    <cfRule type="expression" dxfId="152" priority="170" stopIfTrue="1">
      <formula>#REF!&lt;&gt;""</formula>
    </cfRule>
    <cfRule type="expression" dxfId="151" priority="171" stopIfTrue="1">
      <formula>AND(#REF!="",#REF!&lt;&gt;"")</formula>
    </cfRule>
  </conditionalFormatting>
  <conditionalFormatting sqref="D124:E124">
    <cfRule type="expression" dxfId="150" priority="172" stopIfTrue="1">
      <formula>#REF!=""</formula>
    </cfRule>
    <cfRule type="expression" dxfId="149" priority="173" stopIfTrue="1">
      <formula>#REF!&lt;&gt;""</formula>
    </cfRule>
    <cfRule type="expression" dxfId="148" priority="174" stopIfTrue="1">
      <formula>AND(#REF!="",#REF!&lt;&gt;"")</formula>
    </cfRule>
  </conditionalFormatting>
  <conditionalFormatting sqref="D136:E137">
    <cfRule type="expression" dxfId="147" priority="175" stopIfTrue="1">
      <formula>#REF!=""</formula>
    </cfRule>
    <cfRule type="expression" dxfId="146" priority="176" stopIfTrue="1">
      <formula>#REF!&lt;&gt;""</formula>
    </cfRule>
    <cfRule type="expression" dxfId="145" priority="177" stopIfTrue="1">
      <formula>AND(#REF!="",#REF!&lt;&gt;"")</formula>
    </cfRule>
  </conditionalFormatting>
  <conditionalFormatting sqref="D214:E215">
    <cfRule type="expression" dxfId="144" priority="178" stopIfTrue="1">
      <formula>#REF!=""</formula>
    </cfRule>
    <cfRule type="expression" dxfId="143" priority="179" stopIfTrue="1">
      <formula>#REF!&lt;&gt;""</formula>
    </cfRule>
    <cfRule type="expression" dxfId="142" priority="180" stopIfTrue="1">
      <formula>AND(#REF!="",#REF!&lt;&gt;"")</formula>
    </cfRule>
  </conditionalFormatting>
  <conditionalFormatting sqref="D217:E217">
    <cfRule type="expression" dxfId="141" priority="181" stopIfTrue="1">
      <formula>#REF!=""</formula>
    </cfRule>
    <cfRule type="expression" dxfId="140" priority="182" stopIfTrue="1">
      <formula>#REF!&lt;&gt;""</formula>
    </cfRule>
    <cfRule type="expression" dxfId="139" priority="183" stopIfTrue="1">
      <formula>AND(#REF!="",#REF!&lt;&gt;"")</formula>
    </cfRule>
  </conditionalFormatting>
  <conditionalFormatting sqref="D207:E207">
    <cfRule type="expression" dxfId="138" priority="184" stopIfTrue="1">
      <formula>#REF!=""</formula>
    </cfRule>
    <cfRule type="expression" dxfId="137" priority="185" stopIfTrue="1">
      <formula>#REF!&lt;&gt;""</formula>
    </cfRule>
    <cfRule type="expression" dxfId="136" priority="186" stopIfTrue="1">
      <formula>AND(#REF!="",#REF!&lt;&gt;"")</formula>
    </cfRule>
  </conditionalFormatting>
  <conditionalFormatting sqref="D218:E218">
    <cfRule type="expression" dxfId="135" priority="187" stopIfTrue="1">
      <formula>#REF!=""</formula>
    </cfRule>
    <cfRule type="expression" dxfId="134" priority="188" stopIfTrue="1">
      <formula>#REF!&lt;&gt;""</formula>
    </cfRule>
    <cfRule type="expression" dxfId="133" priority="189" stopIfTrue="1">
      <formula>AND(#REF!="",#REF!&lt;&gt;"")</formula>
    </cfRule>
  </conditionalFormatting>
  <conditionalFormatting sqref="D219:E219">
    <cfRule type="expression" dxfId="132" priority="190" stopIfTrue="1">
      <formula>#REF!=""</formula>
    </cfRule>
    <cfRule type="expression" dxfId="131" priority="191" stopIfTrue="1">
      <formula>#REF!&lt;&gt;""</formula>
    </cfRule>
    <cfRule type="expression" dxfId="130" priority="192" stopIfTrue="1">
      <formula>AND(#REF!="",#REF!&lt;&gt;"")</formula>
    </cfRule>
  </conditionalFormatting>
  <conditionalFormatting sqref="D144:E144">
    <cfRule type="expression" dxfId="129" priority="193" stopIfTrue="1">
      <formula>#REF!=""</formula>
    </cfRule>
    <cfRule type="expression" dxfId="128" priority="194" stopIfTrue="1">
      <formula>#REF!&lt;&gt;""</formula>
    </cfRule>
    <cfRule type="expression" dxfId="127" priority="195" stopIfTrue="1">
      <formula>AND(#REF!="",#REF!&lt;&gt;"")</formula>
    </cfRule>
  </conditionalFormatting>
  <conditionalFormatting sqref="D122:E122">
    <cfRule type="expression" dxfId="126" priority="196" stopIfTrue="1">
      <formula>#REF!=""</formula>
    </cfRule>
    <cfRule type="expression" dxfId="125" priority="197" stopIfTrue="1">
      <formula>#REF!&lt;&gt;""</formula>
    </cfRule>
    <cfRule type="expression" dxfId="124" priority="198" stopIfTrue="1">
      <formula>AND(#REF!="",#REF!&lt;&gt;"")</formula>
    </cfRule>
  </conditionalFormatting>
  <conditionalFormatting sqref="D152:E152">
    <cfRule type="expression" dxfId="123" priority="199" stopIfTrue="1">
      <formula>#REF!=""</formula>
    </cfRule>
    <cfRule type="expression" dxfId="122" priority="200" stopIfTrue="1">
      <formula>#REF!&lt;&gt;""</formula>
    </cfRule>
    <cfRule type="expression" dxfId="121" priority="201" stopIfTrue="1">
      <formula>AND(#REF!="",#REF!&lt;&gt;"")</formula>
    </cfRule>
  </conditionalFormatting>
  <conditionalFormatting sqref="D160:E160">
    <cfRule type="expression" dxfId="120" priority="202" stopIfTrue="1">
      <formula>#REF!=""</formula>
    </cfRule>
    <cfRule type="expression" dxfId="119" priority="203" stopIfTrue="1">
      <formula>#REF!&lt;&gt;""</formula>
    </cfRule>
    <cfRule type="expression" dxfId="118" priority="204" stopIfTrue="1">
      <formula>AND(#REF!="",#REF!&lt;&gt;"")</formula>
    </cfRule>
  </conditionalFormatting>
  <conditionalFormatting sqref="D156:E156">
    <cfRule type="expression" dxfId="117" priority="205" stopIfTrue="1">
      <formula>#REF!=""</formula>
    </cfRule>
    <cfRule type="expression" dxfId="116" priority="206" stopIfTrue="1">
      <formula>#REF!&lt;&gt;""</formula>
    </cfRule>
    <cfRule type="expression" dxfId="115" priority="207" stopIfTrue="1">
      <formula>AND(#REF!="",#REF!&lt;&gt;"")</formula>
    </cfRule>
  </conditionalFormatting>
  <conditionalFormatting sqref="D135:E135">
    <cfRule type="expression" dxfId="114" priority="208" stopIfTrue="1">
      <formula>#REF!=""</formula>
    </cfRule>
    <cfRule type="expression" dxfId="113" priority="209" stopIfTrue="1">
      <formula>#REF!&lt;&gt;""</formula>
    </cfRule>
    <cfRule type="expression" dxfId="112" priority="210" stopIfTrue="1">
      <formula>AND(#REF!="",#REF!&lt;&gt;"")</formula>
    </cfRule>
  </conditionalFormatting>
  <conditionalFormatting sqref="D195:E195">
    <cfRule type="expression" dxfId="111" priority="211" stopIfTrue="1">
      <formula>#REF!=""</formula>
    </cfRule>
    <cfRule type="expression" dxfId="110" priority="212" stopIfTrue="1">
      <formula>#REF!&lt;&gt;""</formula>
    </cfRule>
    <cfRule type="expression" dxfId="109" priority="213" stopIfTrue="1">
      <formula>AND(#REF!="",#REF!&lt;&gt;"")</formula>
    </cfRule>
  </conditionalFormatting>
  <conditionalFormatting sqref="D192:E192">
    <cfRule type="expression" dxfId="108" priority="214" stopIfTrue="1">
      <formula>#REF!=""</formula>
    </cfRule>
    <cfRule type="expression" dxfId="107" priority="215" stopIfTrue="1">
      <formula>#REF!&lt;&gt;""</formula>
    </cfRule>
    <cfRule type="expression" dxfId="106" priority="216" stopIfTrue="1">
      <formula>AND(#REF!="",#REF!&lt;&gt;"")</formula>
    </cfRule>
  </conditionalFormatting>
  <conditionalFormatting sqref="D193:E193">
    <cfRule type="expression" dxfId="105" priority="217" stopIfTrue="1">
      <formula>#REF!=""</formula>
    </cfRule>
    <cfRule type="expression" dxfId="104" priority="218" stopIfTrue="1">
      <formula>#REF!&lt;&gt;""</formula>
    </cfRule>
    <cfRule type="expression" dxfId="103" priority="219" stopIfTrue="1">
      <formula>AND(#REF!="",#REF!&lt;&gt;"")</formula>
    </cfRule>
  </conditionalFormatting>
  <conditionalFormatting sqref="D194:E194">
    <cfRule type="expression" dxfId="102" priority="220" stopIfTrue="1">
      <formula>#REF!=""</formula>
    </cfRule>
    <cfRule type="expression" dxfId="101" priority="221" stopIfTrue="1">
      <formula>#REF!&lt;&gt;""</formula>
    </cfRule>
    <cfRule type="expression" dxfId="100" priority="222" stopIfTrue="1">
      <formula>AND(#REF!="",#REF!&lt;&gt;"")</formula>
    </cfRule>
  </conditionalFormatting>
  <conditionalFormatting sqref="D196:E196">
    <cfRule type="expression" dxfId="99" priority="223" stopIfTrue="1">
      <formula>#REF!=""</formula>
    </cfRule>
    <cfRule type="expression" dxfId="98" priority="224" stopIfTrue="1">
      <formula>#REF!&lt;&gt;""</formula>
    </cfRule>
    <cfRule type="expression" dxfId="97" priority="225" stopIfTrue="1">
      <formula>AND(#REF!="",#REF!&lt;&gt;"")</formula>
    </cfRule>
  </conditionalFormatting>
  <conditionalFormatting sqref="D157:E157">
    <cfRule type="expression" dxfId="96" priority="226" stopIfTrue="1">
      <formula>#REF!=""</formula>
    </cfRule>
    <cfRule type="expression" dxfId="95" priority="227" stopIfTrue="1">
      <formula>#REF!&lt;&gt;""</formula>
    </cfRule>
    <cfRule type="expression" dxfId="94" priority="228" stopIfTrue="1">
      <formula>AND(#REF!="",#REF!&lt;&gt;"")</formula>
    </cfRule>
  </conditionalFormatting>
  <conditionalFormatting sqref="D213:E213">
    <cfRule type="expression" dxfId="93" priority="229" stopIfTrue="1">
      <formula>#REF!=""</formula>
    </cfRule>
    <cfRule type="expression" dxfId="92" priority="230" stopIfTrue="1">
      <formula>#REF!&lt;&gt;""</formula>
    </cfRule>
    <cfRule type="expression" dxfId="91" priority="231" stopIfTrue="1">
      <formula>AND(#REF!="",#REF!&lt;&gt;"")</formula>
    </cfRule>
  </conditionalFormatting>
  <conditionalFormatting sqref="D170:E170">
    <cfRule type="expression" dxfId="90" priority="232" stopIfTrue="1">
      <formula>#REF!=""</formula>
    </cfRule>
    <cfRule type="expression" dxfId="89" priority="233" stopIfTrue="1">
      <formula>#REF!&lt;&gt;""</formula>
    </cfRule>
    <cfRule type="expression" dxfId="88" priority="234" stopIfTrue="1">
      <formula>AND(#REF!="",#REF!&lt;&gt;"")</formula>
    </cfRule>
  </conditionalFormatting>
  <conditionalFormatting sqref="D316:E318">
    <cfRule type="expression" dxfId="87" priority="235" stopIfTrue="1">
      <formula>#REF!=""</formula>
    </cfRule>
    <cfRule type="expression" dxfId="86" priority="236" stopIfTrue="1">
      <formula>#REF!&lt;&gt;""</formula>
    </cfRule>
    <cfRule type="expression" dxfId="85" priority="237" stopIfTrue="1">
      <formula>AND(#REF!="",#REF!&lt;&gt;"")</formula>
    </cfRule>
  </conditionalFormatting>
  <conditionalFormatting sqref="D295:E296">
    <cfRule type="expression" dxfId="84" priority="238" stopIfTrue="1">
      <formula>#REF!=""</formula>
    </cfRule>
    <cfRule type="expression" dxfId="83" priority="239" stopIfTrue="1">
      <formula>#REF!&lt;&gt;""</formula>
    </cfRule>
    <cfRule type="expression" dxfId="82" priority="240" stopIfTrue="1">
      <formula>AND(#REF!="",#REF!&lt;&gt;"")</formula>
    </cfRule>
  </conditionalFormatting>
  <conditionalFormatting sqref="D308:E308">
    <cfRule type="expression" dxfId="81" priority="241" stopIfTrue="1">
      <formula>#REF!=""</formula>
    </cfRule>
    <cfRule type="expression" dxfId="80" priority="242" stopIfTrue="1">
      <formula>#REF!&lt;&gt;""</formula>
    </cfRule>
    <cfRule type="expression" dxfId="79" priority="243" stopIfTrue="1">
      <formula>AND(#REF!="",#REF!&lt;&gt;"")</formula>
    </cfRule>
  </conditionalFormatting>
  <conditionalFormatting sqref="D250:E251">
    <cfRule type="expression" dxfId="78" priority="244" stopIfTrue="1">
      <formula>#REF!=""</formula>
    </cfRule>
    <cfRule type="expression" dxfId="77" priority="245" stopIfTrue="1">
      <formula>#REF!&lt;&gt;""</formula>
    </cfRule>
    <cfRule type="expression" dxfId="76" priority="246" stopIfTrue="1">
      <formula>AND(#REF!="",#REF!&lt;&gt;"")</formula>
    </cfRule>
  </conditionalFormatting>
  <conditionalFormatting sqref="D315:E315">
    <cfRule type="expression" dxfId="75" priority="247" stopIfTrue="1">
      <formula>#REF!=""</formula>
    </cfRule>
    <cfRule type="expression" dxfId="74" priority="248" stopIfTrue="1">
      <formula>#REF!&lt;&gt;""</formula>
    </cfRule>
    <cfRule type="expression" dxfId="73" priority="249" stopIfTrue="1">
      <formula>AND(#REF!="",#REF!&lt;&gt;"")</formula>
    </cfRule>
  </conditionalFormatting>
  <conditionalFormatting sqref="D273:E273">
    <cfRule type="expression" dxfId="72" priority="250" stopIfTrue="1">
      <formula>#REF!=""</formula>
    </cfRule>
    <cfRule type="expression" dxfId="71" priority="251" stopIfTrue="1">
      <formula>#REF!&lt;&gt;""</formula>
    </cfRule>
    <cfRule type="expression" dxfId="70" priority="252" stopIfTrue="1">
      <formula>AND(#REF!="",#REF!&lt;&gt;"")</formula>
    </cfRule>
  </conditionalFormatting>
  <conditionalFormatting sqref="D225:E225">
    <cfRule type="expression" dxfId="69" priority="253" stopIfTrue="1">
      <formula>#REF!=""</formula>
    </cfRule>
    <cfRule type="expression" dxfId="68" priority="254" stopIfTrue="1">
      <formula>#REF!&lt;&gt;""</formula>
    </cfRule>
    <cfRule type="expression" dxfId="67" priority="255" stopIfTrue="1">
      <formula>AND(#REF!="",#REF!&lt;&gt;"")</formula>
    </cfRule>
  </conditionalFormatting>
  <conditionalFormatting sqref="G227">
    <cfRule type="expression" dxfId="66" priority="256" stopIfTrue="1">
      <formula>#REF!=""</formula>
    </cfRule>
    <cfRule type="expression" dxfId="65" priority="257" stopIfTrue="1">
      <formula>#REF!&lt;&gt;""</formula>
    </cfRule>
    <cfRule type="expression" dxfId="64" priority="258" stopIfTrue="1">
      <formula>AND(#REF!="",#REF!&lt;&gt;"")</formula>
    </cfRule>
  </conditionalFormatting>
  <conditionalFormatting sqref="D223:E224">
    <cfRule type="expression" dxfId="63" priority="259" stopIfTrue="1">
      <formula>#REF!=""</formula>
    </cfRule>
    <cfRule type="expression" dxfId="62" priority="260" stopIfTrue="1">
      <formula>#REF!&lt;&gt;""</formula>
    </cfRule>
    <cfRule type="expression" dxfId="61" priority="261" stopIfTrue="1">
      <formula>AND(#REF!="",#REF!&lt;&gt;"")</formula>
    </cfRule>
  </conditionalFormatting>
  <conditionalFormatting sqref="D260:E260 D259">
    <cfRule type="expression" dxfId="60" priority="262" stopIfTrue="1">
      <formula>#REF!=""</formula>
    </cfRule>
    <cfRule type="expression" dxfId="59" priority="263" stopIfTrue="1">
      <formula>#REF!&lt;&gt;""</formula>
    </cfRule>
    <cfRule type="expression" dxfId="58" priority="264" stopIfTrue="1">
      <formula>AND(#REF!="",#REF!&lt;&gt;"")</formula>
    </cfRule>
  </conditionalFormatting>
  <conditionalFormatting sqref="D220:E220">
    <cfRule type="expression" dxfId="57" priority="265" stopIfTrue="1">
      <formula>#REF!=""</formula>
    </cfRule>
    <cfRule type="expression" dxfId="56" priority="266" stopIfTrue="1">
      <formula>#REF!&lt;&gt;""</formula>
    </cfRule>
    <cfRule type="expression" dxfId="55" priority="267" stopIfTrue="1">
      <formula>AND(#REF!="",#REF!&lt;&gt;"")</formula>
    </cfRule>
  </conditionalFormatting>
  <conditionalFormatting sqref="D61:E61">
    <cfRule type="expression" dxfId="54" priority="268" stopIfTrue="1">
      <formula>#REF!=""</formula>
    </cfRule>
    <cfRule type="expression" dxfId="53" priority="269" stopIfTrue="1">
      <formula>#REF!&lt;&gt;""</formula>
    </cfRule>
    <cfRule type="expression" dxfId="52" priority="270" stopIfTrue="1">
      <formula>AND(#REF!="",#REF!&lt;&gt;"")</formula>
    </cfRule>
  </conditionalFormatting>
  <conditionalFormatting sqref="D57:E58">
    <cfRule type="expression" dxfId="51" priority="271" stopIfTrue="1">
      <formula>#REF!=""</formula>
    </cfRule>
    <cfRule type="expression" dxfId="50" priority="272" stopIfTrue="1">
      <formula>#REF!&lt;&gt;""</formula>
    </cfRule>
    <cfRule type="expression" dxfId="49" priority="273" stopIfTrue="1">
      <formula>AND(#REF!="",#REF!&lt;&gt;"")</formula>
    </cfRule>
  </conditionalFormatting>
  <conditionalFormatting sqref="D50:E51">
    <cfRule type="expression" dxfId="48" priority="274" stopIfTrue="1">
      <formula>#REF!=""</formula>
    </cfRule>
    <cfRule type="expression" dxfId="47" priority="275" stopIfTrue="1">
      <formula>#REF!&lt;&gt;""</formula>
    </cfRule>
    <cfRule type="expression" dxfId="46" priority="276" stopIfTrue="1">
      <formula>AND(#REF!="",#REF!&lt;&gt;"")</formula>
    </cfRule>
  </conditionalFormatting>
  <conditionalFormatting sqref="D47:E48">
    <cfRule type="expression" dxfId="45" priority="277" stopIfTrue="1">
      <formula>#REF!=""</formula>
    </cfRule>
    <cfRule type="expression" dxfId="44" priority="278" stopIfTrue="1">
      <formula>#REF!&lt;&gt;""</formula>
    </cfRule>
    <cfRule type="expression" dxfId="43" priority="279" stopIfTrue="1">
      <formula>AND(#REF!="",#REF!&lt;&gt;"")</formula>
    </cfRule>
  </conditionalFormatting>
  <conditionalFormatting sqref="D74:E74">
    <cfRule type="expression" dxfId="42" priority="280" stopIfTrue="1">
      <formula>#REF!=""</formula>
    </cfRule>
    <cfRule type="expression" dxfId="41" priority="281" stopIfTrue="1">
      <formula>#REF!&lt;&gt;""</formula>
    </cfRule>
    <cfRule type="expression" dxfId="40" priority="282" stopIfTrue="1">
      <formula>AND(#REF!="",#REF!&lt;&gt;"")</formula>
    </cfRule>
  </conditionalFormatting>
  <conditionalFormatting sqref="F39 D62:E62">
    <cfRule type="expression" dxfId="39" priority="283" stopIfTrue="1">
      <formula>#REF!=""</formula>
    </cfRule>
    <cfRule type="expression" dxfId="38" priority="284" stopIfTrue="1">
      <formula>#REF!&lt;&gt;""</formula>
    </cfRule>
    <cfRule type="expression" dxfId="37" priority="285" stopIfTrue="1">
      <formula>AND(#REF!="",#REF!&lt;&gt;"")</formula>
    </cfRule>
  </conditionalFormatting>
  <conditionalFormatting sqref="D63:E63">
    <cfRule type="expression" dxfId="36" priority="286" stopIfTrue="1">
      <formula>#REF!=""</formula>
    </cfRule>
    <cfRule type="expression" dxfId="35" priority="287" stopIfTrue="1">
      <formula>#REF!&lt;&gt;""</formula>
    </cfRule>
    <cfRule type="expression" dxfId="34" priority="288" stopIfTrue="1">
      <formula>AND(#REF!="",#REF!&lt;&gt;"")</formula>
    </cfRule>
  </conditionalFormatting>
  <conditionalFormatting sqref="D52:E53 D55:E55">
    <cfRule type="expression" dxfId="33" priority="289" stopIfTrue="1">
      <formula>#REF!=""</formula>
    </cfRule>
    <cfRule type="expression" dxfId="32" priority="290" stopIfTrue="1">
      <formula>#REF!&lt;&gt;""</formula>
    </cfRule>
    <cfRule type="expression" dxfId="31" priority="291" stopIfTrue="1">
      <formula>AND(#REF!="",#REF!&lt;&gt;"")</formula>
    </cfRule>
  </conditionalFormatting>
  <conditionalFormatting sqref="D60:E60">
    <cfRule type="expression" dxfId="30" priority="292" stopIfTrue="1">
      <formula>#REF!=""</formula>
    </cfRule>
    <cfRule type="expression" dxfId="29" priority="293" stopIfTrue="1">
      <formula>#REF!&lt;&gt;""</formula>
    </cfRule>
    <cfRule type="expression" dxfId="28" priority="294" stopIfTrue="1">
      <formula>AND(#REF!="",#REF!&lt;&gt;"")</formula>
    </cfRule>
  </conditionalFormatting>
  <conditionalFormatting sqref="D56:E56">
    <cfRule type="expression" dxfId="27" priority="295" stopIfTrue="1">
      <formula>#REF!=""</formula>
    </cfRule>
    <cfRule type="expression" dxfId="26" priority="296" stopIfTrue="1">
      <formula>#REF!&lt;&gt;""</formula>
    </cfRule>
    <cfRule type="expression" dxfId="25" priority="297" stopIfTrue="1">
      <formula>AND(#REF!="",#REF!&lt;&gt;"")</formula>
    </cfRule>
  </conditionalFormatting>
  <conditionalFormatting sqref="D272:E272">
    <cfRule type="expression" dxfId="24" priority="298" stopIfTrue="1">
      <formula>#REF!=""</formula>
    </cfRule>
    <cfRule type="expression" dxfId="23" priority="299" stopIfTrue="1">
      <formula>#REF!&lt;&gt;""</formula>
    </cfRule>
    <cfRule type="expression" dxfId="22" priority="300" stopIfTrue="1">
      <formula>AND(#REF!="",#REF!&lt;&gt;"")</formula>
    </cfRule>
  </conditionalFormatting>
  <conditionalFormatting sqref="D169:E169">
    <cfRule type="expression" dxfId="21" priority="301" stopIfTrue="1">
      <formula>#REF!=""</formula>
    </cfRule>
    <cfRule type="expression" dxfId="20" priority="302" stopIfTrue="1">
      <formula>#REF!&lt;&gt;""</formula>
    </cfRule>
    <cfRule type="expression" dxfId="19" priority="303" stopIfTrue="1">
      <formula>AND(#REF!="",#REF!&lt;&gt;"")</formula>
    </cfRule>
  </conditionalFormatting>
  <conditionalFormatting sqref="D168:E168">
    <cfRule type="expression" dxfId="18" priority="304" stopIfTrue="1">
      <formula>#REF!=""</formula>
    </cfRule>
    <cfRule type="expression" dxfId="17" priority="305" stopIfTrue="1">
      <formula>#REF!&lt;&gt;""</formula>
    </cfRule>
    <cfRule type="expression" dxfId="16" priority="306" stopIfTrue="1">
      <formula>AND(#REF!="",#REF!&lt;&gt;"")</formula>
    </cfRule>
  </conditionalFormatting>
  <conditionalFormatting sqref="D313:E314">
    <cfRule type="expression" dxfId="15" priority="307" stopIfTrue="1">
      <formula>#REF!=""</formula>
    </cfRule>
    <cfRule type="expression" dxfId="14" priority="308" stopIfTrue="1">
      <formula>#REF!&lt;&gt;""</formula>
    </cfRule>
    <cfRule type="expression" dxfId="13" priority="309" stopIfTrue="1">
      <formula>AND(#REF!="",#REF!&lt;&gt;"")</formula>
    </cfRule>
  </conditionalFormatting>
  <conditionalFormatting sqref="F27:I27">
    <cfRule type="expression" dxfId="12" priority="310" stopIfTrue="1">
      <formula>#REF!=""</formula>
    </cfRule>
    <cfRule type="expression" dxfId="11" priority="311" stopIfTrue="1">
      <formula>#REF!&lt;&gt;""</formula>
    </cfRule>
    <cfRule type="expression" dxfId="10" priority="312" stopIfTrue="1">
      <formula>AND(#REF!="",#REF!&lt;&gt;"")</formula>
    </cfRule>
  </conditionalFormatting>
  <conditionalFormatting sqref="D177:E178">
    <cfRule type="expression" dxfId="9" priority="313" stopIfTrue="1">
      <formula>#REF!=""</formula>
    </cfRule>
    <cfRule type="expression" dxfId="8" priority="314" stopIfTrue="1">
      <formula>#REF!&lt;&gt;""</formula>
    </cfRule>
    <cfRule type="expression" dxfId="7" priority="315" stopIfTrue="1">
      <formula>AND(#REF!="",#REF!&lt;&gt;"")</formula>
    </cfRule>
  </conditionalFormatting>
  <conditionalFormatting sqref="D191:E191">
    <cfRule type="expression" dxfId="6" priority="316" stopIfTrue="1">
      <formula>#REF!=""</formula>
    </cfRule>
    <cfRule type="expression" dxfId="5" priority="317" stopIfTrue="1">
      <formula>#REF!&lt;&gt;""</formula>
    </cfRule>
    <cfRule type="expression" dxfId="4" priority="318" stopIfTrue="1">
      <formula>AND(#REF!="",#REF!&lt;&gt;"")</formula>
    </cfRule>
  </conditionalFormatting>
  <conditionalFormatting sqref="F31:I31">
    <cfRule type="expression" dxfId="3" priority="319" stopIfTrue="1">
      <formula>#REF!=""</formula>
    </cfRule>
    <cfRule type="expression" dxfId="2" priority="320" stopIfTrue="1">
      <formula>#REF!&lt;&gt;""</formula>
    </cfRule>
    <cfRule type="expression" dxfId="1" priority="321" stopIfTrue="1">
      <formula>AND(#REF!="",#REF!&lt;&gt;"")</formula>
    </cfRule>
  </conditionalFormatting>
  <conditionalFormatting sqref="C7 C10 B7:B10">
    <cfRule type="expression" dxfId="0" priority="322" stopIfTrue="1">
      <formula>#REF!&lt;&gt;""</formula>
    </cfRule>
  </conditionalFormatting>
  <pageMargins left="0.78740157480314965" right="0" top="0.19685039370078741" bottom="0.19685039370078741" header="0.51181102362204722" footer="0.51181102362204722"/>
  <pageSetup paperSize="9" scale="70" orientation="portrait" r:id="rId1"/>
  <headerFooter alignWithMargins="0"/>
  <rowBreaks count="9" manualBreakCount="9">
    <brk id="44" max="6" man="1"/>
    <brk id="46" max="6" man="1"/>
    <brk id="109" max="6" man="1"/>
    <brk id="134" max="6" man="1"/>
    <brk id="167" max="6" man="1"/>
    <brk id="208" max="6" man="1"/>
    <brk id="239" max="6" man="1"/>
    <brk id="262" max="6" man="1"/>
    <brk id="286" max="6" man="1"/>
  </rowBreaks>
  <colBreaks count="2" manualBreakCount="2">
    <brk id="5" max="1048575" man="1"/>
    <brk id="25" max="274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4FA00FB-2A82-4B51-A0ED-18521A441DE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источн. (2)</vt:lpstr>
      <vt:lpstr>'источн. (2)'!Заголовки_для_печати</vt:lpstr>
      <vt:lpstr>Доходы!Область_печати</vt:lpstr>
      <vt:lpstr>'источн.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FU05\Администратор</dc:creator>
  <cp:lastModifiedBy>Пользователь Windows</cp:lastModifiedBy>
  <cp:lastPrinted>2023-07-18T07:27:38Z</cp:lastPrinted>
  <dcterms:created xsi:type="dcterms:W3CDTF">2023-07-12T05:43:03Z</dcterms:created>
  <dcterms:modified xsi:type="dcterms:W3CDTF">2023-07-18T07:36:05Z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SV_0503127M_20220301_2.xlsx</vt:lpwstr>
  </property>
  <property fmtid="{D5CDD505-2E9C-101B-9397-08002B2CF9AE}" pid="3" name="Название отчета">
    <vt:lpwstr>SV_0503127M_20220301_2.xlsx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f09007_04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